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activeTab="8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  <sheet name="Контроли ВДК" sheetId="9" r:id="rId9"/>
  </sheets>
  <calcPr calcId="114210"/>
</workbook>
</file>

<file path=xl/calcChain.xml><?xml version="1.0" encoding="utf-8"?>
<calcChain xmlns="http://schemas.openxmlformats.org/spreadsheetml/2006/main">
  <c r="H234" i="8"/>
  <c r="G234"/>
  <c r="F234"/>
  <c r="L26" i="7"/>
  <c r="I26"/>
  <c r="F26"/>
  <c r="G327" i="6"/>
  <c r="G329"/>
  <c r="G330"/>
  <c r="E329"/>
  <c r="E327"/>
  <c r="G315"/>
  <c r="G316"/>
  <c r="E315"/>
  <c r="G303"/>
  <c r="G304"/>
  <c r="E303"/>
  <c r="G291"/>
  <c r="G292"/>
  <c r="E291"/>
  <c r="G279"/>
  <c r="G280"/>
  <c r="E279"/>
  <c r="G267"/>
  <c r="G268"/>
  <c r="E267"/>
  <c r="G255"/>
  <c r="G256"/>
  <c r="E255"/>
  <c r="G243"/>
  <c r="G244"/>
  <c r="E243"/>
  <c r="G231"/>
  <c r="G232"/>
  <c r="E231"/>
  <c r="G217"/>
  <c r="G219"/>
  <c r="G220"/>
  <c r="E219"/>
  <c r="E217"/>
  <c r="G205"/>
  <c r="G206"/>
  <c r="E205"/>
  <c r="G193"/>
  <c r="G194"/>
  <c r="E193"/>
  <c r="G181"/>
  <c r="G182"/>
  <c r="E181"/>
  <c r="G169"/>
  <c r="G170"/>
  <c r="E169"/>
  <c r="G157"/>
  <c r="G158"/>
  <c r="E157"/>
  <c r="G145"/>
  <c r="G146"/>
  <c r="E145"/>
  <c r="G133"/>
  <c r="G134"/>
  <c r="E133"/>
  <c r="G121"/>
  <c r="G122"/>
  <c r="E121"/>
  <c r="G107"/>
  <c r="G109"/>
  <c r="G110"/>
  <c r="E109"/>
  <c r="E107"/>
  <c r="G95"/>
  <c r="G96"/>
  <c r="E95"/>
  <c r="G83"/>
  <c r="G84"/>
  <c r="E83"/>
  <c r="G71"/>
  <c r="G72"/>
  <c r="E71"/>
  <c r="G59"/>
  <c r="G60"/>
  <c r="E59"/>
  <c r="G47"/>
  <c r="G48"/>
  <c r="E47"/>
  <c r="G35"/>
  <c r="G36"/>
  <c r="E35"/>
  <c r="G23"/>
  <c r="G24"/>
  <c r="E23"/>
  <c r="G11"/>
  <c r="G12"/>
  <c r="E11"/>
  <c r="G198" i="5"/>
  <c r="G186"/>
  <c r="G174"/>
  <c r="G162"/>
  <c r="G142"/>
  <c r="G122"/>
  <c r="G102"/>
  <c r="G91"/>
  <c r="G80"/>
  <c r="G68"/>
  <c r="G57"/>
  <c r="G46"/>
  <c r="G34"/>
  <c r="G23"/>
  <c r="G12"/>
  <c r="J144" i="4"/>
  <c r="D144"/>
  <c r="J96"/>
  <c r="D96"/>
  <c r="J48"/>
  <c r="D48"/>
  <c r="H31" i="3"/>
  <c r="G31"/>
  <c r="F31"/>
  <c r="H27"/>
  <c r="G27"/>
  <c r="F27"/>
  <c r="H24"/>
  <c r="G24"/>
  <c r="F24"/>
  <c r="H21"/>
  <c r="G21"/>
  <c r="F21"/>
  <c r="H17"/>
  <c r="G17"/>
  <c r="F17"/>
  <c r="H14"/>
  <c r="G14"/>
  <c r="F14"/>
  <c r="H13"/>
  <c r="G13"/>
  <c r="F13"/>
  <c r="H7"/>
  <c r="G7"/>
  <c r="F7"/>
  <c r="G16" i="2"/>
  <c r="F16"/>
  <c r="E16"/>
  <c r="G15"/>
  <c r="F15"/>
  <c r="E15"/>
  <c r="G14"/>
  <c r="F14"/>
  <c r="E14"/>
  <c r="G13"/>
  <c r="F13"/>
  <c r="E13"/>
  <c r="G12"/>
  <c r="F12"/>
  <c r="E12"/>
</calcChain>
</file>

<file path=xl/sharedStrings.xml><?xml version="1.0" encoding="utf-8"?>
<sst xmlns="http://schemas.openxmlformats.org/spreadsheetml/2006/main" count="3525" uniqueCount="593">
  <si>
    <t>СОГЛАСОВАНО</t>
  </si>
  <si>
    <t>УТВЕРЖДАЮ</t>
  </si>
  <si>
    <t>Министр</t>
  </si>
  <si>
    <t>Директор</t>
  </si>
  <si>
    <t>(наименование должности лица, согласующего документ)</t>
  </si>
  <si>
    <t>(наименование должности лица, утверждающего документ)</t>
  </si>
  <si>
    <t>Торубарова Ольга Александровна</t>
  </si>
  <si>
    <t>Карякин Александр Иванович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</si>
  <si>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</si>
  <si>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</si>
  <si>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</si>
  <si>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</si>
  <si>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</si>
  <si>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</si>
  <si>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</si>
  <si>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от</t>
  </si>
  <si>
    <t>09.01.2024</t>
  </si>
  <si>
    <t>Дата</t>
  </si>
  <si>
    <t>по Сводному реестру</t>
  </si>
  <si>
    <t>35220275</t>
  </si>
  <si>
    <t>Орган, осуществляющий функции и полномочия учредителя</t>
  </si>
  <si>
    <t>Министерство спорта Республики Крым</t>
  </si>
  <si>
    <t>глава по БК</t>
  </si>
  <si>
    <t>804</t>
  </si>
  <si>
    <t>352Щ8828</t>
  </si>
  <si>
    <t>ИНН</t>
  </si>
  <si>
    <t>9102050286</t>
  </si>
  <si>
    <t>Учреждение</t>
  </si>
  <si>
    <t>Государственное бюджетное учреждение дополнительного образования Республики Крым "Спортивная школа по шахматам и шашкам"</t>
  </si>
  <si>
    <t>КПП</t>
  </si>
  <si>
    <t>910201001</t>
  </si>
  <si>
    <t>Единица измерения:</t>
  </si>
  <si>
    <t>руб.</t>
  </si>
  <si>
    <t>по ОКЕИ</t>
  </si>
  <si>
    <t>383</t>
  </si>
  <si>
    <t>Подписано. Заверено ЭП.</t>
  </si>
  <si>
    <t>ФИО: Торубарова Ольга Александровна</t>
  </si>
  <si>
    <t>ФИО: Карякин Александр Иванович</t>
  </si>
  <si>
    <t>Должность: Министр спорта Республики Крым</t>
  </si>
  <si>
    <t>Должность: Директор</t>
  </si>
  <si>
    <t>Действует c 09.03.2023 16:07:00 по: 01.06.2024 16:07:00</t>
  </si>
  <si>
    <t>Действует c 08.02.2023 11:32:00 по: 03.05.2024 11:32:00</t>
  </si>
  <si>
    <t>Серийный номер: 7D173B7C37FD6B07159943FACF28A4AE69C24790</t>
  </si>
  <si>
    <t>Серийный номер: FCFB5DE96344DEF974D00D40616E42AD8423C38E</t>
  </si>
  <si>
    <t>Издатель: Казначейство России</t>
  </si>
  <si>
    <t>Время подписания: 09.01.2024 17:36:44</t>
  </si>
  <si>
    <t>Время подписания: 09.01.2024 14:55:54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</si>
  <si>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</si>
  <si>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</si>
  <si>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</si>
  <si>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</si>
  <si>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</si>
  <si>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</si>
  <si>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</si>
  <si>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</si>
  <si>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</si>
  <si>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</si>
  <si>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</si>
  <si>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</si>
  <si>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(ПДД)</t>
  </si>
  <si>
    <t>0001.1</t>
  </si>
  <si>
    <t>2</t>
  </si>
  <si>
    <t>остаток (ГЗ)</t>
  </si>
  <si>
    <t>0001.2</t>
  </si>
  <si>
    <t>4</t>
  </si>
  <si>
    <t>остаток (целевые субсидии)</t>
  </si>
  <si>
    <t>0001.3</t>
  </si>
  <si>
    <t>5</t>
  </si>
  <si>
    <t>остаток (кап. вложения)</t>
  </si>
  <si>
    <t>0001.4</t>
  </si>
  <si>
    <t>6</t>
  </si>
  <si>
    <t>Остаток средств на конец текущего финансового года</t>
  </si>
  <si>
    <t>0002</t>
  </si>
  <si>
    <t>0002.1</t>
  </si>
  <si>
    <t>0002.2</t>
  </si>
  <si>
    <t>0002.3</t>
  </si>
  <si>
    <t>0002.4</t>
  </si>
  <si>
    <t>x</t>
  </si>
  <si>
    <t>Доходы, всего:</t>
  </si>
  <si>
    <t>1000</t>
  </si>
  <si>
    <t>100</t>
  </si>
  <si>
    <t>доходы (ПДД)</t>
  </si>
  <si>
    <t>1000.1</t>
  </si>
  <si>
    <t>доходы (ГЗ)</t>
  </si>
  <si>
    <t>1000.2</t>
  </si>
  <si>
    <t>доходы (целевые субсидии)</t>
  </si>
  <si>
    <t>1000.3</t>
  </si>
  <si>
    <t>доходы (кап. вложения)</t>
  </si>
  <si>
    <t>1000.4</t>
  </si>
  <si>
    <t>в том числе:
доходы от собственности, всего</t>
  </si>
  <si>
    <t>1100</t>
  </si>
  <si>
    <t>120</t>
  </si>
  <si>
    <t>в том числе: 
доходы от оказания услуг, работ, компенсации затрат учреждений, всего</t>
  </si>
  <si>
    <t>1200</t>
  </si>
  <si>
    <t>130</t>
  </si>
  <si>
    <t>131</t>
  </si>
  <si>
    <t>в том числе:
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</si>
  <si>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</si>
  <si>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</si>
  <si>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</si>
  <si>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</si>
  <si>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</si>
  <si>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</si>
  <si>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141</t>
  </si>
  <si>
    <t>в том числе:</t>
  </si>
  <si>
    <t>1310</t>
  </si>
  <si>
    <t>X</t>
  </si>
  <si>
    <t>в том числе:
безвозмездные денежные поступления, всего</t>
  </si>
  <si>
    <t>1400</t>
  </si>
  <si>
    <t>150</t>
  </si>
  <si>
    <t>152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</si>
  <si>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</si>
  <si>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</si>
  <si>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</si>
  <si>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</si>
  <si>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гранты, предоставляемые бюджетным учреждениям</t>
  </si>
  <si>
    <t>1430</t>
  </si>
  <si>
    <t>прочие доходы, всего</t>
  </si>
  <si>
    <t>1500</t>
  </si>
  <si>
    <t>180</t>
  </si>
  <si>
    <t>в том числе:
доходы от операций с активами, всего</t>
  </si>
  <si>
    <t>1900</t>
  </si>
  <si>
    <t>Х</t>
  </si>
  <si>
    <t>в том числе:
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</si>
  <si>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</si>
  <si>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 (ПДД)</t>
  </si>
  <si>
    <t>1980.1</t>
  </si>
  <si>
    <t>510</t>
  </si>
  <si>
    <t>увеличение остатков денежных средств за счет возврата дебиторской задолженности прошлых лет (кап. вложения)</t>
  </si>
  <si>
    <t>1980.2</t>
  </si>
  <si>
    <t>Расходы, всего</t>
  </si>
  <si>
    <t>2000</t>
  </si>
  <si>
    <t>200</t>
  </si>
  <si>
    <t>расходы (ПДД)</t>
  </si>
  <si>
    <t>2000.1</t>
  </si>
  <si>
    <t>расходы (ГЗ)</t>
  </si>
  <si>
    <t>2000.2</t>
  </si>
  <si>
    <t>расходы (ЦС)</t>
  </si>
  <si>
    <t>2000.3</t>
  </si>
  <si>
    <t>расходы (кап. вложения)</t>
  </si>
  <si>
    <t>2000.4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</si>
  <si>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</si>
  <si>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</si>
  <si>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</si>
  <si>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</si>
  <si>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</si>
  <si>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</si>
  <si>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выплаты суммы пособия по нетрудоспособности за счет средств работодателя</t>
  </si>
  <si>
    <t>2111</t>
  </si>
  <si>
    <t>266</t>
  </si>
  <si>
    <t>прочие выплаты персоналу, в том числе компенсационного характера</t>
  </si>
  <si>
    <t>2120</t>
  </si>
  <si>
    <t>112</t>
  </si>
  <si>
    <t>212</t>
  </si>
  <si>
    <t>2121</t>
  </si>
  <si>
    <t>226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</si>
  <si>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</si>
  <si>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</si>
  <si>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</si>
  <si>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иные выплаты текущего характера физическим лицам</t>
  </si>
  <si>
    <t>2131</t>
  </si>
  <si>
    <t>296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</si>
  <si>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</si>
  <si>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</si>
  <si>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</si>
  <si>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213</t>
  </si>
  <si>
    <t>в том числе:
на выплаты по оплате труда</t>
  </si>
  <si>
    <t>2141</t>
  </si>
  <si>
    <t>на иные выплаты работникам</t>
  </si>
  <si>
    <t>2142</t>
  </si>
  <si>
    <t>Пособия по социальной помощи, выплачиваемые работодателями, нанимателями бывшим работникам в натуральной форме</t>
  </si>
  <si>
    <t>2143</t>
  </si>
  <si>
    <t>265</t>
  </si>
  <si>
    <t>денежное довольствие военнослужащих и сотрудников, имеющих специальные звания</t>
  </si>
  <si>
    <t>2150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</si>
  <si>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</si>
  <si>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</si>
  <si>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</si>
  <si>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</si>
  <si>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</si>
  <si>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</si>
  <si>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</si>
  <si>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</si>
  <si>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</si>
  <si>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</si>
  <si>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</si>
  <si>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</si>
  <si>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</si>
  <si>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</si>
  <si>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</si>
  <si>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</si>
  <si>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</si>
  <si>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</si>
  <si>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</si>
  <si>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</si>
  <si>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</si>
  <si>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</si>
  <si>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</si>
  <si>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</si>
  <si>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</si>
  <si>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</si>
  <si>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</si>
  <si>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</si>
  <si>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</si>
  <si>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</si>
  <si>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</si>
  <si>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290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</si>
  <si>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</si>
  <si>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</si>
  <si>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</si>
  <si>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</si>
  <si>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</si>
  <si>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</si>
  <si>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</si>
  <si>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</si>
  <si>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</si>
  <si>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</si>
  <si>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291,292,293,296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</si>
  <si>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</si>
  <si>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</si>
  <si>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</si>
  <si>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</si>
  <si>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813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</si>
  <si>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</si>
  <si>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</si>
  <si>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</si>
  <si>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</si>
  <si>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</si>
  <si>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</si>
  <si>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</si>
  <si>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</si>
  <si>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</si>
  <si>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</si>
  <si>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</si>
  <si>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</si>
  <si>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</si>
  <si>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</si>
  <si>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</si>
  <si>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</si>
  <si>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</si>
  <si>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</si>
  <si>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</si>
  <si>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работы по содержанию имущества</t>
  </si>
  <si>
    <t>2631</t>
  </si>
  <si>
    <t>225</t>
  </si>
  <si>
    <t>прочие работы и услуги</t>
  </si>
  <si>
    <t>2632</t>
  </si>
  <si>
    <t>услуги, работы для целей капитальных вложений</t>
  </si>
  <si>
    <t>2633</t>
  </si>
  <si>
    <t>228</t>
  </si>
  <si>
    <t>прочую закупку товаров, работ и услуг, всего</t>
  </si>
  <si>
    <t>2640</t>
  </si>
  <si>
    <t>244</t>
  </si>
  <si>
    <t>из них:
услуги связи</t>
  </si>
  <si>
    <t>2641</t>
  </si>
  <si>
    <t>221</t>
  </si>
  <si>
    <t>транспортные услуги</t>
  </si>
  <si>
    <t>2642</t>
  </si>
  <si>
    <t>222</t>
  </si>
  <si>
    <t>коммунальные услуги</t>
  </si>
  <si>
    <t>2643</t>
  </si>
  <si>
    <t>223</t>
  </si>
  <si>
    <t>арендная плата за пользование имуществом</t>
  </si>
  <si>
    <t>2644</t>
  </si>
  <si>
    <t>224</t>
  </si>
  <si>
    <t>2645</t>
  </si>
  <si>
    <t>2646</t>
  </si>
  <si>
    <t>страхование</t>
  </si>
  <si>
    <t>2647</t>
  </si>
  <si>
    <t>227</t>
  </si>
  <si>
    <t>2648</t>
  </si>
  <si>
    <t>увеличение стоимости основных средств</t>
  </si>
  <si>
    <t>2649.1</t>
  </si>
  <si>
    <t>310</t>
  </si>
  <si>
    <t>увеличение стоимости  материальных запасов</t>
  </si>
  <si>
    <t>2649.2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</si>
  <si>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</si>
  <si>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</si>
  <si>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400</t>
  </si>
  <si>
    <t>246</t>
  </si>
  <si>
    <t>закупку энергетических ресурсов</t>
  </si>
  <si>
    <t>2660</t>
  </si>
  <si>
    <t>247</t>
  </si>
  <si>
    <t>220</t>
  </si>
  <si>
    <t>из них:
коммунальные услуги</t>
  </si>
  <si>
    <t>2661</t>
  </si>
  <si>
    <t>капитальные вложения в объекты государственной (муниципальной) собственности, всего</t>
  </si>
  <si>
    <t>2670</t>
  </si>
  <si>
    <t>в том числе: 
приобретение объектов недвижимого имущества государственными (муниципальными) учреждениями</t>
  </si>
  <si>
    <t>2671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</si>
  <si>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</si>
  <si>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</si>
  <si>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2672</t>
  </si>
  <si>
    <t>407</t>
  </si>
  <si>
    <t>из них:
услуги, работы для целей капитальных вложений</t>
  </si>
  <si>
    <t>2721</t>
  </si>
  <si>
    <t>2722</t>
  </si>
  <si>
    <t>Выплаты, уменьшающие доход, всего</t>
  </si>
  <si>
    <t>3000</t>
  </si>
  <si>
    <t>из них: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</si>
  <si>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</si>
  <si>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</si>
  <si>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</si>
  <si>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</si>
  <si>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</si>
  <si>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</si>
  <si>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</si>
  <si>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</si>
  <si>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</si>
  <si>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</si>
  <si>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</si>
  <si>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</si>
  <si>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</si>
  <si>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</si>
  <si>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</si>
  <si>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</si>
  <si>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</si>
  <si>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</si>
  <si>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</si>
  <si>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</si>
  <si>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</si>
  <si>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</si>
  <si>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</si>
  <si>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</si>
  <si>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</si>
  <si>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</si>
  <si>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</si>
  <si>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</si>
  <si>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</si>
  <si>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</si>
  <si>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</si>
  <si>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</si>
  <si>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</si>
  <si>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</si>
  <si>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</si>
  <si>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</si>
  <si>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</si>
  <si>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</si>
  <si>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</si>
  <si>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</si>
  <si>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</si>
  <si>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</si>
  <si>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</si>
  <si>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</si>
  <si>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</si>
  <si>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</si>
  <si>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</si>
  <si>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</si>
  <si>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</si>
  <si>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</si>
  <si>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</si>
  <si>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</si>
  <si>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</si>
  <si>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</si>
  <si>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</si>
  <si>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</si>
  <si>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</si>
  <si>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</si>
  <si>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</si>
  <si>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</si>
  <si>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</si>
  <si>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</si>
  <si>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</si>
  <si>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</si>
  <si>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</si>
  <si>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</si>
  <si>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</si>
  <si>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</si>
  <si>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</si>
  <si>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</si>
  <si>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</si>
  <si>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</si>
  <si>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</si>
  <si>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</si>
  <si>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</si>
  <si>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</si>
  <si>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</si>
  <si>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</si>
  <si>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</si>
  <si>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</si>
  <si>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</si>
  <si>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</si>
  <si>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</si>
  <si>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</si>
  <si>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</si>
  <si>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</si>
  <si>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</si>
  <si>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</si>
  <si>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</si>
  <si>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</si>
  <si>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</si>
  <si>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</si>
  <si>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</si>
  <si>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</si>
  <si>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</si>
  <si>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</si>
  <si>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</si>
  <si>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</si>
  <si>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О.А. Торубарова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</si>
  <si>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</si>
  <si>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</si>
  <si>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</si>
  <si>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</si>
  <si>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</si>
  <si>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</si>
  <si>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</si>
  <si>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</si>
  <si>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</si>
  <si>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</si>
  <si>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</si>
  <si>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</si>
  <si>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</si>
  <si>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</si>
  <si>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</si>
  <si>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</si>
  <si>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</si>
  <si>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7</t>
  </si>
  <si>
    <t>8</t>
  </si>
  <si>
    <t>9</t>
  </si>
  <si>
    <t>10</t>
  </si>
  <si>
    <t>[Административно-управленческий аппарат], [Административно-управленческий персонал], [Генеральный директор],</t>
  </si>
  <si>
    <t>[Административно-управленческий аппарат], [Административно-управленческий персонал], [Главный бухгалтер],</t>
  </si>
  <si>
    <t>[Административно-управленческий аппарат], [Административно-управленческий персонал], [Заместитель директора по учебно-воспитательной работе],</t>
  </si>
  <si>
    <t>[Административно-управленческий аппарат], [Административно-управленческий персонал], [Заместитель директора по финансово-хозяйственной деятельности],</t>
  </si>
  <si>
    <t>[Вспотогательный и обсуживающий персонал], [Вспотогательный и обсуживающий персонал], [Кладовщик],</t>
  </si>
  <si>
    <t>[Вспотогательный и обсуживающий персонал], [Вспотогательный и обсуживающий персонал], [Уборщик служебных и производственных помещений],</t>
  </si>
  <si>
    <t>[Вспотогательный и обсуживающий персонал], [Вспотогательный и обсуживающий персонал], [Рабочий по комплексному обслуживанию и ремонту здания],</t>
  </si>
  <si>
    <t>[Вспотогательный и обсуживающий персонал], [Вспотогательный и обсуживающий персонал], [Дежурный администратор],</t>
  </si>
  <si>
    <t>[Вспотогательный и обсуживающий персонал], [Вспотогательный и обсуживающий персонал], [Бухгалтер],</t>
  </si>
  <si>
    <t>[Вспотогательный и обсуживающий персонал], [Вспотогательный и обсуживающий персонал], [Секретарь руководителя],</t>
  </si>
  <si>
    <t>11</t>
  </si>
  <si>
    <t>[Основной персонал], [Основной персонал], [Инструктор-методист],</t>
  </si>
  <si>
    <t>12</t>
  </si>
  <si>
    <t>[Основной персонал], [Основной персонал], [Тренер-преподаватель],</t>
  </si>
  <si>
    <t>Итого:</t>
  </si>
  <si>
    <t>2026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</si>
  <si>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</si>
  <si>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</si>
  <si>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</si>
  <si>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</si>
  <si>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1.3. Расчеты (обоснования) выплат персоналу по уходу за ребенком (212;226)</t>
  </si>
  <si>
    <t>Наименование расходов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</si>
  <si>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</si>
  <si>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</si>
  <si>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</si>
  <si>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Сумма, руб (гр. 3 х гр.4 х гр.5)</t>
  </si>
  <si>
    <t>[Проживание]</t>
  </si>
  <si>
    <t>1.3. Расчеты (обоснования) выплат персоналу по уходу за ребенком (226)</t>
  </si>
  <si>
    <t>[Питание], [244]</t>
  </si>
  <si>
    <t>1.3. Расчеты (обоснования) выплат персоналу по уходу за ребенком (266)</t>
  </si>
  <si>
    <t>[Компенсационные выплаты персоналу], [Больничный лист за счет работодателя 3дн]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</si>
  <si>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</si>
  <si>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</si>
  <si>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</si>
  <si>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</si>
  <si>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</si>
  <si>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[Бюджет фонда социального страхования РФ],</t>
  </si>
  <si>
    <t>3. Расчеты (обоснования) расходов на оплату налога на имущество, налога на землю и прочих налогов и сборов (293;296)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</si>
  <si>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</si>
  <si>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</si>
  <si>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</si>
  <si>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</si>
  <si>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</si>
  <si>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</si>
  <si>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</si>
  <si>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</si>
  <si>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</si>
  <si>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[244] [221]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</si>
  <si>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</si>
  <si>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</si>
  <si>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</si>
  <si>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[244] [223]</t>
  </si>
  <si>
    <t>6. Расчеты (обоснования) расходов на закупки товаров, работ, услуг (225)</t>
  </si>
  <si>
    <t>[Расходы на закупки товаров, работ, услуг] [244] [225]</t>
  </si>
  <si>
    <t>6. Расчеты (обоснования) расходов на закупки товаров, работ, услуг (226)</t>
  </si>
  <si>
    <t>[Расходы на закупки товаров, работ, услуг] [244] [226]</t>
  </si>
  <si>
    <t>6. Расчеты (обоснования) расходов на закупки товаров, работ, услуг (310)</t>
  </si>
  <si>
    <t>[Расходы на закупки товаров, работ, услуг] [244] [310]</t>
  </si>
  <si>
    <t>6. Расчеты (обоснования) расходов на закупки товаров, работ, услуг (345)</t>
  </si>
  <si>
    <t>[Расходы на закупки товаров, работ, услуг] [244] [345]</t>
  </si>
  <si>
    <t>6. Расчеты (обоснования) расходов на закупки товаров, работ, услуг (346)</t>
  </si>
  <si>
    <t>[Расходы на закупки товаров, работ, услуг] [244] [346]</t>
  </si>
  <si>
    <t>6. Расчеты (обоснования) расходов на закупки товаров, работ, услуг (349)</t>
  </si>
  <si>
    <t>[Расходы на закупки товаров, работ, услуг] [244] [349]</t>
  </si>
  <si>
    <t>[Расходы на закупки товаров, работ, услуг] [ПРИРОДНЫЙ ГАЗ] [223]</t>
  </si>
  <si>
    <t>[Расходы на закупки товаров, работ, услуг] [Электроэнергия]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</si>
  <si>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</si>
  <si>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</si>
  <si>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</si>
  <si>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</si>
  <si>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</si>
  <si>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</si>
  <si>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</si>
  <si>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</si>
  <si>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</si>
  <si>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</si>
  <si>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</si>
  <si>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</si>
  <si>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</si>
  <si>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</si>
  <si>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</si>
  <si>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</si>
  <si>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</si>
  <si>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</si>
  <si>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</si>
  <si>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</si>
  <si>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</si>
  <si>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</si>
  <si>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</si>
  <si>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</si>
  <si>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</si>
  <si>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Справочная информация</t>
  </si>
  <si>
    <t>Перечень изменений к плану финансово-хозяйственной деятельности государственного учреждения на 09.01.2024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</si>
  <si>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</si>
  <si>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</si>
  <si>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</si>
  <si>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</si>
  <si>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</si>
  <si>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</si>
  <si>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</si>
  <si>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</si>
  <si>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</si>
  <si>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</si>
  <si>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</si>
  <si>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</si>
  <si>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Реализация дополнительных образовательных программ спортивной подготовки по неолимпийским видам спорта (Шашки, Учебно-тренировочный этап (этап спортивной специализации)</t>
  </si>
  <si>
    <t>Заработная плата основного персонала (КВР 111)</t>
  </si>
  <si>
    <t>(комментарий не заполнен)</t>
  </si>
  <si>
    <t>Скопировано</t>
  </si>
  <si>
    <t>Реализация дополнительных образовательных программ спортивной подготовки по неолимпийским видам спорта (Шашки, Этап совершенствования спортивного мастерства)</t>
  </si>
  <si>
    <t>Реализация дополнительных образовательных программ спортивной подготовки по неолимпийским видам спорта (Шахматы, Учебно-тренировочный этап (этап спортивной специализации)</t>
  </si>
  <si>
    <t>Реализация дополнительных образовательных программ спортивной подготовки по неолимпийским видам спорта (Шахматы, Этап начальной подготовки)</t>
  </si>
  <si>
    <t>Реализация дополнительных образовательных программ спортивной подготовки по неолимпийским видам спорта (Шашки, Этап начальной подготовки)</t>
  </si>
  <si>
    <t>Заработная плата АУП (КВР 111)</t>
  </si>
  <si>
    <t>Заработная плата АХП (КВР 111)</t>
  </si>
  <si>
    <t>Прочие выплаты персоналу(КВР 112)</t>
  </si>
  <si>
    <t>Начисления на выплаты по оплате труда (КВР 119)</t>
  </si>
  <si>
    <t>Начисления на оплату труда АУП (КВР 119)</t>
  </si>
  <si>
    <t>Начисления на оплату труда АХП (КВР 119)</t>
  </si>
  <si>
    <t>Услуги связи (КВР 244)</t>
  </si>
  <si>
    <t>Коммунальные услуги (КВР 244)</t>
  </si>
  <si>
    <t>Коммунальные услуги (КВР 247)</t>
  </si>
  <si>
    <t>Аренда офисных помещений (КВР 244)</t>
  </si>
  <si>
    <t>Работы, услуги по содержанию имущества (КВР 244)</t>
  </si>
  <si>
    <t>Прочие работы, услуги (КВР 244)</t>
  </si>
  <si>
    <t>Прочие работы, услуги (КВР 113)</t>
  </si>
  <si>
    <t>Прочие работы, услуги (КВР 112) (питание спортсменам)</t>
  </si>
  <si>
    <t>Социальные пособия и компенсации персоналу в денежной форме (КВР 111)</t>
  </si>
  <si>
    <t>Налоги, пошлины и сборы (КВР 853)</t>
  </si>
  <si>
    <t>293</t>
  </si>
  <si>
    <t>Штрафы по закупкам, контрактам (договорам) (КВР 853)</t>
  </si>
  <si>
    <t>Иные выплаты текущего характера физическим лицам (КВР 853)</t>
  </si>
  <si>
    <t>Увеличение стоимости основных средств (КВР 244)</t>
  </si>
  <si>
    <t>345</t>
  </si>
  <si>
    <t>Увеличение стоимости мягкого инвентаря (КВР 244)</t>
  </si>
  <si>
    <t>346</t>
  </si>
  <si>
    <t>Увеличение стоимости прочих оборотных запасов (КВР 244)</t>
  </si>
  <si>
    <t>349</t>
  </si>
  <si>
    <t>Увеличение стоимости прочих материальных запасов однократного применения (КВР 244)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</si>
  <si>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</si>
  <si>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</si>
  <si>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</si>
  <si>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</si>
  <si>
    <t>Перечень контролей по отчету (не является приложением к отчету)</t>
  </si>
  <si>
    <t>Тип ошибки</t>
  </si>
  <si>
    <t>Раздел</t>
  </si>
  <si>
    <t>Описание ошибки</t>
  </si>
  <si>
    <t>Текст ошибки</t>
  </si>
  <si>
    <t>Ошибка</t>
  </si>
  <si>
    <t>PURCHASES2020_EXP_DIFF</t>
  </si>
  <si>
    <t>Х1=Х2, 
где 
Х1 - Строка 2600 (выгрузка ПФХД - лист «расходы» - общий итог по коду строки 2600); 
Х2 - стр. 26000 (лист «Закупки 2.0» - строка 26000)</t>
  </si>
  <si>
    <t>Несоответствие строки 2600 на листе "Расходы" и строки 26000 на листе "Закупки" (раздел "Закупки") (очередной год)</t>
  </si>
  <si>
    <t>PURCH2020_PFHDPLAN_DIFF</t>
  </si>
  <si>
    <t>Х1=Х2, 
где 
Х1 - строка 2600 (выгрузка ПФХД - лист «расходы» - столбец «плановый период» - общая сумма по коду строки 2600); 
Х2 - стр. 26000 (лист «Закупки» - строка 26000 – столбец «всего на закупки»)</t>
  </si>
  <si>
    <t>Несоответствие затрат по строке 2600 и расходов на закупку товаров, работ, услуг по строке 26000 в плановом периоде</t>
  </si>
  <si>
    <t>INC_INCJUSTIFY_DIFF</t>
  </si>
  <si>
    <t>X1-X2&gt;=1 руб., 
где 
Х1 – плановые доходы по соответствующей форме обоснований по строке «КОСГУ-КВР-вид ФО» (вкладка «ПФХД» - раздел «Обоснования доходов» - нажать на значение по столбцу "Запланировано" или "Обосновано"); 
Х2 – Заполненное значение по соответствующей форме обоснований по строке «КОСГУ-КВР-вид ФО» (вкладка «ПФХД» - раздел «обоснования доходов» - нажать на значение по столбцу "Запланировано" или "Обосновано")</t>
  </si>
  <si>
    <t>Имеются расхождения в системе между лимитами доходов и таблицей-обоснованием доходов</t>
  </si>
  <si>
    <t>PURCHASES2_MAINDET_DIFF</t>
  </si>
  <si>
    <t>Плановые показатели выплат на закупку товаров, работ, услуг:
1) по строке 26500 - не соответствуют сумме строк  26441, 26421,26430,25441, 26451;
2) по строке 26600 - не соответствуют сумме строк 26412,26422,26442, 26452</t>
  </si>
  <si>
    <t>Плановые показатели выплат на закупку товаров, работ, услуг:
1) по строке 26500 - не соответствуют сумме строк  26411, 26421,26430,25441, 26451;
2) по строке 26600 - не соответствуют сумме строк 26412,26422,26442, 26452</t>
  </si>
  <si>
    <t>PURCHASES_26300_DIFF</t>
  </si>
  <si>
    <t>Х1+Х2=Y,
где Х1 - стр. 26310 в разделе "Закупки 2.0", 
    Х2 - стр. 26320 в разделе "Закупки 2.0",
    Y  - стр. 26300 в разделе "Закупки 2.0"</t>
  </si>
  <si>
    <t>Плановые показатели выплат на закупку товаров, работ, услуг по строке 26300 не соответствуют сумме строк 26310 и 26320</t>
  </si>
  <si>
    <t>PURCHASES_26310_DIFF</t>
  </si>
  <si>
    <t>Х1+Х2+Хn&lt;=Y,
где Х1 - стр. 26310.1 в разделе "Закупки 2.0", 
    Х2 - стр. 26310.2 в разделе "Закупки 2.0",
    Y  - стр. 26310 в разделе "Закупки 2.0"</t>
  </si>
  <si>
    <t>Плановые показатели выплат на закупку товаров, работ, услуг на реализацию национального проекта превышают плановые показатели выплат по строке</t>
  </si>
  <si>
    <t>PURCHASES_26421_DIFF</t>
  </si>
  <si>
    <t>Х1+Х2+Хn&lt;=Y,
где Х1 - стр. 26421.1 в разделе "Закупки 2.0", 
    Х2 - стр. 26421.2 в разделе "Закупки 2.0",
    Y  - стр. 26421 в разделе "Закупки 2.0"</t>
  </si>
  <si>
    <t>PURCHASES_26430_DIFF</t>
  </si>
  <si>
    <t>Х1+Х2+Хn&lt;=Y,
где Х1 - стр. 26430.1 в разделе "Закупки 2.0", 
    Х2 - стр. 26430.2 в разделе "Закупки 2.0",
    Y  - стр. 26430 в разделе "Закупки 2.0"</t>
  </si>
  <si>
    <t>PURCHASES_26451_DIFF</t>
  </si>
  <si>
    <t>Х1+Х2+Хn&lt;=Y,
где Х1 - стр. 26451.1 в разделе "Закупки 2.0", 
    Х2 - стр. 26451.2 в разделе "Закупки 2.0",
    Y  - стр. 26451 в разделе "Закупки 2.0"</t>
  </si>
</sst>
</file>

<file path=xl/styles.xml><?xml version="1.0" encoding="utf-8"?>
<styleSheet xmlns="http://schemas.openxmlformats.org/spreadsheetml/2006/main">
  <fonts count="25">
    <font>
      <sz val="8"/>
      <color rgb="FF000000"/>
      <name val="Verdana"/>
    </font>
    <font>
      <b/>
      <sz val="10"/>
      <color indexed="8"/>
      <name val="Verdana"/>
    </font>
    <font>
      <b/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sz val="6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b/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b/>
      <sz val="8"/>
      <color indexed="8"/>
      <name val="Verdana"/>
    </font>
    <font>
      <b/>
      <sz val="8"/>
      <color indexed="8"/>
      <name val="Verdana"/>
    </font>
    <font>
      <sz val="8"/>
      <color indexed="8"/>
      <name val="Verdana"/>
    </font>
    <font>
      <sz val="8"/>
      <color indexed="8"/>
      <name val="Verdana"/>
    </font>
    <font>
      <b/>
      <sz val="8"/>
      <color indexed="8"/>
      <name val="Verdana"/>
    </font>
    <font>
      <b/>
      <sz val="8"/>
      <color indexed="12"/>
      <name val="Verdana"/>
    </font>
    <font>
      <b/>
      <sz val="8"/>
      <color indexed="12"/>
      <name val="Verdana"/>
    </font>
    <font>
      <b/>
      <sz val="8"/>
      <color indexed="12"/>
      <name val="Verdana"/>
    </font>
    <font>
      <b/>
      <sz val="8"/>
      <color indexed="8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1D1D1D"/>
      <name val="Verdana"/>
    </font>
    <font>
      <b/>
      <sz val="10"/>
      <color rgb="FF00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EDEDED"/>
      </patternFill>
    </fill>
    <fill>
      <patternFill patternType="solid">
        <fgColor rgb="FFCFDEF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</borders>
  <cellStyleXfs count="13">
    <xf numFmtId="0" fontId="0" fillId="0" borderId="0" applyBorder="0">
      <alignment horizontal="left" vertical="center"/>
    </xf>
    <xf numFmtId="0" fontId="21" fillId="0" borderId="1" applyBorder="0">
      <alignment horizontal="center" vertical="center" wrapText="1"/>
    </xf>
    <xf numFmtId="0" fontId="21" fillId="0" borderId="1" applyBorder="0">
      <alignment horizontal="center" vertical="center" wrapText="1"/>
    </xf>
    <xf numFmtId="0" fontId="22" fillId="0" borderId="2" applyBorder="0">
      <alignment horizontal="left" vertical="center" wrapText="1"/>
    </xf>
    <xf numFmtId="0" fontId="22" fillId="0" borderId="2" applyBorder="0">
      <alignment horizontal="center" vertical="center" wrapText="1"/>
    </xf>
    <xf numFmtId="0" fontId="22" fillId="0" borderId="0" applyBorder="0">
      <alignment horizontal="center" vertical="center" wrapText="1"/>
    </xf>
    <xf numFmtId="0" fontId="21" fillId="2" borderId="1" applyBorder="0">
      <alignment horizontal="center" vertical="center" wrapText="1"/>
    </xf>
    <xf numFmtId="0" fontId="22" fillId="0" borderId="0" applyBorder="0">
      <alignment horizontal="left" vertical="center" wrapText="1"/>
    </xf>
    <xf numFmtId="0" fontId="22" fillId="0" borderId="0" applyBorder="0">
      <alignment horizontal="right" vertical="center" wrapText="1"/>
    </xf>
    <xf numFmtId="0" fontId="22" fillId="0" borderId="0" applyBorder="0">
      <alignment horizontal="right" vertical="center" wrapText="1"/>
    </xf>
    <xf numFmtId="0" fontId="23" fillId="3" borderId="1" applyBorder="0">
      <alignment horizontal="center" vertical="center" wrapText="1"/>
    </xf>
    <xf numFmtId="0" fontId="24" fillId="0" borderId="0" applyBorder="0">
      <alignment horizontal="center" vertical="center" wrapText="1"/>
    </xf>
    <xf numFmtId="0" fontId="21" fillId="0" borderId="3" applyBorder="0">
      <alignment horizontal="center" vertical="center" wrapText="1"/>
    </xf>
  </cellStyleXfs>
  <cellXfs count="28">
    <xf numFmtId="0" fontId="0" fillId="0" borderId="0" xfId="0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 indent="1"/>
    </xf>
    <xf numFmtId="4" fontId="12" fillId="0" borderId="1" xfId="0" applyNumberFormat="1" applyFont="1" applyFill="1" applyBorder="1" applyAlignment="1">
      <alignment horizontal="right" vertical="center" wrapText="1" indent="1"/>
    </xf>
    <xf numFmtId="4" fontId="13" fillId="0" borderId="5" xfId="0" applyNumberFormat="1" applyFont="1" applyFill="1" applyBorder="1" applyAlignment="1">
      <alignment horizontal="right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3">
    <cellStyle name="bold_border_center_str" xfId="1"/>
    <cellStyle name="border_bold_center_str" xfId="2"/>
    <cellStyle name="bot_border_left_str" xfId="3"/>
    <cellStyle name="bottom_center_str" xfId="4"/>
    <cellStyle name="center_str" xfId="5"/>
    <cellStyle name="formula_center_str" xfId="6"/>
    <cellStyle name="left_str" xfId="7"/>
    <cellStyle name="Normal" xfId="0" builtinId="0" customBuiltin="1"/>
    <cellStyle name="righr_str" xfId="8"/>
    <cellStyle name="right_str" xfId="9"/>
    <cellStyle name="table_head" xfId="10"/>
    <cellStyle name="title" xfId="11"/>
    <cellStyle name="top_border_center_str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A2" s="12" t="s">
        <v>0</v>
      </c>
      <c r="B2" s="12"/>
      <c r="C2" s="12"/>
      <c r="D2" s="12"/>
      <c r="K2" s="12" t="s">
        <v>1</v>
      </c>
      <c r="L2" s="12"/>
      <c r="M2" s="12"/>
    </row>
    <row r="3" spans="1:13" ht="30" customHeight="1">
      <c r="A3" s="13" t="s">
        <v>2</v>
      </c>
      <c r="B3" s="13"/>
      <c r="C3" s="13"/>
      <c r="D3" s="13"/>
      <c r="K3" s="13" t="s">
        <v>3</v>
      </c>
      <c r="L3" s="13"/>
      <c r="M3" s="13"/>
    </row>
    <row r="4" spans="1:13" ht="15" customHeight="1">
      <c r="A4" s="11" t="s">
        <v>4</v>
      </c>
      <c r="B4" s="11"/>
      <c r="C4" s="11"/>
      <c r="D4" s="11"/>
      <c r="K4" s="11" t="s">
        <v>5</v>
      </c>
      <c r="L4" s="11"/>
      <c r="M4" s="11"/>
    </row>
    <row r="5" spans="1:13" ht="30" customHeight="1">
      <c r="A5" s="7"/>
      <c r="B5" s="13" t="s">
        <v>6</v>
      </c>
      <c r="C5" s="13"/>
      <c r="D5" s="13"/>
      <c r="K5" s="7"/>
      <c r="L5" s="13" t="s">
        <v>7</v>
      </c>
      <c r="M5" s="13"/>
    </row>
    <row r="6" spans="1:13" ht="15" customHeight="1">
      <c r="A6" s="4" t="s">
        <v>8</v>
      </c>
      <c r="B6" s="11" t="s">
        <v>9</v>
      </c>
      <c r="C6" s="11"/>
      <c r="D6" s="11"/>
      <c r="K6" s="4" t="s">
        <v>8</v>
      </c>
      <c r="L6" s="11" t="s">
        <v>9</v>
      </c>
      <c r="M6" s="11"/>
    </row>
    <row r="7" spans="1:13" ht="30" customHeight="1">
      <c r="A7" s="14" t="s">
        <v>10</v>
      </c>
      <c r="B7" s="14"/>
      <c r="C7" s="14"/>
      <c r="D7" s="14"/>
      <c r="K7" s="14" t="s">
        <v>10</v>
      </c>
      <c r="L7" s="14"/>
      <c r="M7" s="14"/>
    </row>
    <row r="8" spans="1:13" ht="20.100000000000001" customHeight="1">
      <c r="K8" s="14" t="s">
        <v>11</v>
      </c>
      <c r="L8" s="14"/>
      <c r="M8" s="14"/>
    </row>
    <row r="9" spans="1:13" ht="20.100000000000001" customHeight="1"/>
    <row r="10" spans="1:13" ht="30" customHeight="1">
      <c r="A10" s="15" t="s">
        <v>12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30" customHeight="1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>
      <c r="H12" s="14"/>
      <c r="I12" s="14"/>
      <c r="J12" s="14"/>
      <c r="L12" s="1"/>
      <c r="M12" s="5" t="s">
        <v>14</v>
      </c>
    </row>
    <row r="13" spans="1:13" ht="30" customHeight="1">
      <c r="F13" s="14" t="s">
        <v>15</v>
      </c>
      <c r="G13" s="14"/>
      <c r="H13" s="13" t="s">
        <v>16</v>
      </c>
      <c r="I13" s="13"/>
      <c r="L13" s="2" t="s">
        <v>17</v>
      </c>
      <c r="M13" s="5" t="s">
        <v>16</v>
      </c>
    </row>
    <row r="14" spans="1:13" ht="30" customHeight="1">
      <c r="L14" s="2" t="s">
        <v>18</v>
      </c>
      <c r="M14" s="5" t="s">
        <v>19</v>
      </c>
    </row>
    <row r="15" spans="1:13" ht="30" customHeight="1">
      <c r="A15" s="17" t="s">
        <v>20</v>
      </c>
      <c r="B15" s="17"/>
      <c r="C15" s="17"/>
      <c r="D15" s="17" t="s">
        <v>21</v>
      </c>
      <c r="E15" s="17"/>
      <c r="F15" s="17"/>
      <c r="G15" s="17"/>
      <c r="H15" s="17"/>
      <c r="I15" s="17"/>
      <c r="J15" s="17"/>
      <c r="K15" s="17"/>
      <c r="L15" s="2" t="s">
        <v>22</v>
      </c>
      <c r="M15" s="5" t="s">
        <v>23</v>
      </c>
    </row>
    <row r="16" spans="1:13" ht="30" customHeight="1">
      <c r="L16" s="2" t="s">
        <v>18</v>
      </c>
      <c r="M16" s="5" t="s">
        <v>24</v>
      </c>
    </row>
    <row r="17" spans="1:13" ht="30" customHeight="1">
      <c r="L17" s="2" t="s">
        <v>25</v>
      </c>
      <c r="M17" s="5" t="s">
        <v>26</v>
      </c>
    </row>
    <row r="18" spans="1:13" ht="30" customHeight="1">
      <c r="A18" s="17" t="s">
        <v>27</v>
      </c>
      <c r="B18" s="17"/>
      <c r="C18" s="17"/>
      <c r="D18" s="17" t="s">
        <v>28</v>
      </c>
      <c r="E18" s="17"/>
      <c r="F18" s="17"/>
      <c r="G18" s="17"/>
      <c r="H18" s="17"/>
      <c r="I18" s="17"/>
      <c r="J18" s="17"/>
      <c r="K18" s="17"/>
      <c r="L18" s="2" t="s">
        <v>29</v>
      </c>
      <c r="M18" s="5" t="s">
        <v>30</v>
      </c>
    </row>
    <row r="19" spans="1:13" ht="30" customHeight="1">
      <c r="A19" s="17" t="s">
        <v>31</v>
      </c>
      <c r="B19" s="17"/>
      <c r="C19" s="17"/>
      <c r="D19" s="17" t="s">
        <v>32</v>
      </c>
      <c r="E19" s="17"/>
      <c r="F19" s="17"/>
      <c r="G19" s="17"/>
      <c r="H19" s="17"/>
      <c r="I19" s="17"/>
      <c r="J19" s="17"/>
      <c r="K19" s="17"/>
      <c r="L19" s="2" t="s">
        <v>33</v>
      </c>
      <c r="M19" s="5" t="s">
        <v>34</v>
      </c>
    </row>
    <row r="20" spans="1:13" ht="15" customHeight="1"/>
    <row r="21" spans="1:13" ht="20.100000000000001" customHeight="1">
      <c r="B21" s="18" t="s">
        <v>35</v>
      </c>
      <c r="C21" s="18"/>
      <c r="D21" s="18"/>
      <c r="E21" s="18"/>
      <c r="F21" s="18"/>
      <c r="G21" s="18"/>
      <c r="I21" s="18" t="s">
        <v>35</v>
      </c>
      <c r="J21" s="18"/>
      <c r="K21" s="18"/>
      <c r="L21" s="18"/>
      <c r="M21" s="18"/>
    </row>
    <row r="22" spans="1:13" ht="20.100000000000001" customHeight="1">
      <c r="B22" s="16" t="s">
        <v>36</v>
      </c>
      <c r="C22" s="16"/>
      <c r="D22" s="16"/>
      <c r="E22" s="16"/>
      <c r="F22" s="16"/>
      <c r="G22" s="16"/>
      <c r="I22" s="16" t="s">
        <v>37</v>
      </c>
      <c r="J22" s="16"/>
      <c r="K22" s="16"/>
      <c r="L22" s="16"/>
      <c r="M22" s="16"/>
    </row>
    <row r="23" spans="1:13" ht="20.100000000000001" customHeight="1">
      <c r="B23" s="16" t="s">
        <v>38</v>
      </c>
      <c r="C23" s="16"/>
      <c r="D23" s="16"/>
      <c r="E23" s="16"/>
      <c r="F23" s="16"/>
      <c r="G23" s="16"/>
      <c r="I23" s="16" t="s">
        <v>39</v>
      </c>
      <c r="J23" s="16"/>
      <c r="K23" s="16"/>
      <c r="L23" s="16"/>
      <c r="M23" s="16"/>
    </row>
    <row r="24" spans="1:13" ht="20.100000000000001" customHeight="1">
      <c r="B24" s="16" t="s">
        <v>40</v>
      </c>
      <c r="C24" s="16"/>
      <c r="D24" s="16"/>
      <c r="E24" s="16"/>
      <c r="F24" s="16"/>
      <c r="G24" s="16"/>
      <c r="I24" s="16" t="s">
        <v>41</v>
      </c>
      <c r="J24" s="16"/>
      <c r="K24" s="16"/>
      <c r="L24" s="16"/>
      <c r="M24" s="16"/>
    </row>
    <row r="25" spans="1:13" ht="20.100000000000001" customHeight="1">
      <c r="B25" s="16" t="s">
        <v>42</v>
      </c>
      <c r="C25" s="16"/>
      <c r="D25" s="16"/>
      <c r="E25" s="16"/>
      <c r="F25" s="16"/>
      <c r="G25" s="16"/>
      <c r="I25" s="16" t="s">
        <v>43</v>
      </c>
      <c r="J25" s="16"/>
      <c r="K25" s="16"/>
      <c r="L25" s="16"/>
      <c r="M25" s="16"/>
    </row>
    <row r="26" spans="1:13" ht="20.100000000000001" customHeight="1">
      <c r="B26" s="16" t="s">
        <v>44</v>
      </c>
      <c r="C26" s="16"/>
      <c r="D26" s="16"/>
      <c r="E26" s="16"/>
      <c r="F26" s="16"/>
      <c r="G26" s="16"/>
      <c r="I26" s="16" t="s">
        <v>44</v>
      </c>
      <c r="J26" s="16"/>
      <c r="K26" s="16"/>
      <c r="L26" s="16"/>
      <c r="M26" s="16"/>
    </row>
    <row r="27" spans="1:13" ht="20.100000000000001" customHeight="1">
      <c r="B27" s="19" t="s">
        <v>45</v>
      </c>
      <c r="C27" s="19"/>
      <c r="D27" s="19"/>
      <c r="E27" s="19"/>
      <c r="F27" s="19"/>
      <c r="G27" s="19"/>
      <c r="I27" s="19" t="s">
        <v>46</v>
      </c>
      <c r="J27" s="19"/>
      <c r="K27" s="19"/>
      <c r="L27" s="19"/>
      <c r="M27" s="19"/>
    </row>
  </sheetData>
  <sheetProtection password="D592" sheet="1" objects="1" scenarios="1"/>
  <mergeCells count="38">
    <mergeCell ref="B26:G26"/>
    <mergeCell ref="I26:M26"/>
    <mergeCell ref="B21:G21"/>
    <mergeCell ref="I21:M21"/>
    <mergeCell ref="B22:G22"/>
    <mergeCell ref="I22:M22"/>
    <mergeCell ref="B27:G27"/>
    <mergeCell ref="I27:M27"/>
    <mergeCell ref="B24:G24"/>
    <mergeCell ref="I24:M24"/>
    <mergeCell ref="B25:G25"/>
    <mergeCell ref="I25:M25"/>
    <mergeCell ref="A11:M11"/>
    <mergeCell ref="H12:J12"/>
    <mergeCell ref="B23:G23"/>
    <mergeCell ref="I23:M23"/>
    <mergeCell ref="A15:C15"/>
    <mergeCell ref="D15:K15"/>
    <mergeCell ref="A18:C18"/>
    <mergeCell ref="D18:K18"/>
    <mergeCell ref="A19:C19"/>
    <mergeCell ref="D19:K19"/>
    <mergeCell ref="F13:G13"/>
    <mergeCell ref="H13:I13"/>
    <mergeCell ref="B5:D5"/>
    <mergeCell ref="L5:M5"/>
    <mergeCell ref="B6:D6"/>
    <mergeCell ref="L6:M6"/>
    <mergeCell ref="A7:D7"/>
    <mergeCell ref="K7:M7"/>
    <mergeCell ref="K8:M8"/>
    <mergeCell ref="A10:M10"/>
    <mergeCell ref="A4:D4"/>
    <mergeCell ref="K4:M4"/>
    <mergeCell ref="A2:D2"/>
    <mergeCell ref="K2:M2"/>
    <mergeCell ref="A3:D3"/>
    <mergeCell ref="K3:M3"/>
  </mergeCells>
  <phoneticPr fontId="0" type="noConversion"/>
  <pageMargins left="0.4" right="0.4" top="0.4" bottom="0.4" header="0.1" footer="0.1"/>
  <pageSetup paperSize="9" scale="52" fitToHeight="0" orientation="portrait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6"/>
  <sheetViews>
    <sheetView topLeftCell="A82"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7" ht="15" customHeight="1"/>
    <row r="2" spans="1:7" ht="24.95" customHeight="1">
      <c r="A2" s="12" t="s">
        <v>47</v>
      </c>
      <c r="B2" s="12"/>
      <c r="C2" s="12"/>
      <c r="D2" s="12"/>
      <c r="E2" s="12"/>
      <c r="F2" s="12"/>
      <c r="G2" s="12"/>
    </row>
    <row r="3" spans="1:7" ht="15" customHeight="1"/>
    <row r="4" spans="1:7" ht="39.950000000000003" customHeight="1">
      <c r="A4" s="20" t="s">
        <v>48</v>
      </c>
      <c r="B4" s="20" t="s">
        <v>49</v>
      </c>
      <c r="C4" s="20" t="s">
        <v>50</v>
      </c>
      <c r="D4" s="20" t="s">
        <v>51</v>
      </c>
      <c r="E4" s="20" t="s">
        <v>52</v>
      </c>
      <c r="F4" s="20"/>
      <c r="G4" s="20"/>
    </row>
    <row r="5" spans="1:7" ht="39.950000000000003" customHeight="1">
      <c r="A5" s="20"/>
      <c r="B5" s="20"/>
      <c r="C5" s="20"/>
      <c r="D5" s="20"/>
      <c r="E5" s="5" t="s">
        <v>53</v>
      </c>
      <c r="F5" s="5" t="s">
        <v>54</v>
      </c>
      <c r="G5" s="5" t="s">
        <v>55</v>
      </c>
    </row>
    <row r="6" spans="1:7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ht="24.95" customHeight="1">
      <c r="A7" s="6" t="s">
        <v>56</v>
      </c>
      <c r="B7" s="5" t="s">
        <v>57</v>
      </c>
      <c r="C7" s="5" t="s">
        <v>58</v>
      </c>
      <c r="D7" s="5" t="s">
        <v>58</v>
      </c>
      <c r="E7" s="8">
        <v>0</v>
      </c>
      <c r="F7" s="8">
        <v>0</v>
      </c>
      <c r="G7" s="8">
        <v>0</v>
      </c>
    </row>
    <row r="8" spans="1:7" ht="24.95" customHeight="1">
      <c r="A8" s="6" t="s">
        <v>59</v>
      </c>
      <c r="B8" s="5" t="s">
        <v>60</v>
      </c>
      <c r="C8" s="5" t="s">
        <v>58</v>
      </c>
      <c r="D8" s="5" t="s">
        <v>61</v>
      </c>
      <c r="E8" s="8">
        <v>0</v>
      </c>
      <c r="F8" s="8">
        <v>0</v>
      </c>
      <c r="G8" s="8">
        <v>0</v>
      </c>
    </row>
    <row r="9" spans="1:7" ht="24.95" customHeight="1">
      <c r="A9" s="6" t="s">
        <v>62</v>
      </c>
      <c r="B9" s="5" t="s">
        <v>63</v>
      </c>
      <c r="C9" s="5" t="s">
        <v>58</v>
      </c>
      <c r="D9" s="5" t="s">
        <v>64</v>
      </c>
      <c r="E9" s="8">
        <v>0</v>
      </c>
      <c r="F9" s="8">
        <v>0</v>
      </c>
      <c r="G9" s="8">
        <v>0</v>
      </c>
    </row>
    <row r="10" spans="1:7" ht="24.95" customHeight="1">
      <c r="A10" s="6" t="s">
        <v>65</v>
      </c>
      <c r="B10" s="5" t="s">
        <v>66</v>
      </c>
      <c r="C10" s="5" t="s">
        <v>58</v>
      </c>
      <c r="D10" s="5" t="s">
        <v>67</v>
      </c>
      <c r="E10" s="8">
        <v>0</v>
      </c>
      <c r="F10" s="8">
        <v>0</v>
      </c>
      <c r="G10" s="8">
        <v>0</v>
      </c>
    </row>
    <row r="11" spans="1:7" ht="24.95" customHeight="1">
      <c r="A11" s="6" t="s">
        <v>68</v>
      </c>
      <c r="B11" s="5" t="s">
        <v>69</v>
      </c>
      <c r="C11" s="5" t="s">
        <v>58</v>
      </c>
      <c r="D11" s="5" t="s">
        <v>70</v>
      </c>
      <c r="E11" s="8">
        <v>0</v>
      </c>
      <c r="F11" s="8">
        <v>0</v>
      </c>
      <c r="G11" s="8">
        <v>0</v>
      </c>
    </row>
    <row r="12" spans="1:7" ht="24.95" customHeight="1">
      <c r="A12" s="6" t="s">
        <v>71</v>
      </c>
      <c r="B12" s="5" t="s">
        <v>72</v>
      </c>
      <c r="C12" s="5" t="s">
        <v>58</v>
      </c>
      <c r="D12" s="5" t="s">
        <v>58</v>
      </c>
      <c r="E12" s="8">
        <f>IF(ISNUMBER(E7),E7,0)+IF(ISNUMBER(E17),E17,0)+IF(ISNUMBER(E99),E99,0)-IF(ISNUMBER(E37),E37,0)-IF(ISNUMBER(E103),E103,0)</f>
        <v>0</v>
      </c>
      <c r="F12" s="8">
        <f>IF(ISNUMBER(F7),F7,0)+IF(ISNUMBER(F17),F17,0)+IF(ISNUMBER(F99),F99,0)-IF(ISNUMBER(F37),F37,0)-IF(ISNUMBER(F103),F103,0)</f>
        <v>0</v>
      </c>
      <c r="G12" s="8">
        <f>IF(ISNUMBER(G7),G7,0)+IF(ISNUMBER(G17),G17,0)+IF(ISNUMBER(G99),G99,0)-IF(ISNUMBER(G37),G37,0)-IF(ISNUMBER(G103),G103,0)</f>
        <v>0</v>
      </c>
    </row>
    <row r="13" spans="1:7" ht="24.95" customHeight="1">
      <c r="A13" s="6" t="s">
        <v>59</v>
      </c>
      <c r="B13" s="5" t="s">
        <v>73</v>
      </c>
      <c r="C13" s="5" t="s">
        <v>58</v>
      </c>
      <c r="D13" s="5" t="s">
        <v>61</v>
      </c>
      <c r="E13" s="8">
        <f>IF(ISNUMBER(E8),E8,0)+IF(ISNUMBER(E18),E18,0)+IF(ISNUMBER(E99),E99,0)-IF(ISNUMBER(E38),E38,0)-IF(ISNUMBER(E103),E103,0)</f>
        <v>0</v>
      </c>
      <c r="F13" s="8">
        <f>IF(ISNUMBER(F8),F8,0)+IF(ISNUMBER(F18),F18,0)+IF(ISNUMBER(F99),F99,0)-IF(ISNUMBER(F38),F38,0)-IF(ISNUMBER(F103),F103,0)</f>
        <v>0</v>
      </c>
      <c r="G13" s="8">
        <f>IF(ISNUMBER(G8),G8,0)+IF(ISNUMBER(G18),G18,0)+IF(ISNUMBER(G99),G99,0)-IF(ISNUMBER(G38),G38,0)-IF(ISNUMBER(G103),G103,0)</f>
        <v>0</v>
      </c>
    </row>
    <row r="14" spans="1:7" ht="24.95" customHeight="1">
      <c r="A14" s="6" t="s">
        <v>62</v>
      </c>
      <c r="B14" s="5" t="s">
        <v>74</v>
      </c>
      <c r="C14" s="5" t="s">
        <v>58</v>
      </c>
      <c r="D14" s="5" t="s">
        <v>64</v>
      </c>
      <c r="E14" s="8">
        <f t="shared" ref="E14:G16" si="0">IF(ISNUMBER(E9),E9,0)+IF(ISNUMBER(E19),E19,0)-IF(ISNUMBER(E39),E39,0)</f>
        <v>0</v>
      </c>
      <c r="F14" s="8">
        <f t="shared" si="0"/>
        <v>0</v>
      </c>
      <c r="G14" s="8">
        <f t="shared" si="0"/>
        <v>0</v>
      </c>
    </row>
    <row r="15" spans="1:7" ht="24.95" customHeight="1">
      <c r="A15" s="6" t="s">
        <v>65</v>
      </c>
      <c r="B15" s="5" t="s">
        <v>75</v>
      </c>
      <c r="C15" s="5" t="s">
        <v>58</v>
      </c>
      <c r="D15" s="5" t="s">
        <v>67</v>
      </c>
      <c r="E15" s="8">
        <f t="shared" si="0"/>
        <v>0</v>
      </c>
      <c r="F15" s="8">
        <f t="shared" si="0"/>
        <v>0</v>
      </c>
      <c r="G15" s="8">
        <f t="shared" si="0"/>
        <v>0</v>
      </c>
    </row>
    <row r="16" spans="1:7" ht="24.95" customHeight="1">
      <c r="A16" s="6" t="s">
        <v>68</v>
      </c>
      <c r="B16" s="5" t="s">
        <v>76</v>
      </c>
      <c r="C16" s="5" t="s">
        <v>77</v>
      </c>
      <c r="D16" s="5" t="s">
        <v>70</v>
      </c>
      <c r="E16" s="8">
        <f t="shared" si="0"/>
        <v>0</v>
      </c>
      <c r="F16" s="8">
        <f t="shared" si="0"/>
        <v>0</v>
      </c>
      <c r="G16" s="8">
        <f t="shared" si="0"/>
        <v>0</v>
      </c>
    </row>
    <row r="17" spans="1:7" ht="24.95" customHeight="1">
      <c r="A17" s="6" t="s">
        <v>78</v>
      </c>
      <c r="B17" s="5" t="s">
        <v>79</v>
      </c>
      <c r="C17" s="5" t="s">
        <v>77</v>
      </c>
      <c r="D17" s="5" t="s">
        <v>80</v>
      </c>
      <c r="E17" s="8">
        <v>18796090</v>
      </c>
      <c r="F17" s="8">
        <v>18796090</v>
      </c>
      <c r="G17" s="8">
        <v>18796090</v>
      </c>
    </row>
    <row r="18" spans="1:7" ht="24.95" customHeight="1">
      <c r="A18" s="6" t="s">
        <v>81</v>
      </c>
      <c r="B18" s="5" t="s">
        <v>82</v>
      </c>
      <c r="C18" s="5" t="s">
        <v>58</v>
      </c>
      <c r="D18" s="5" t="s">
        <v>61</v>
      </c>
      <c r="E18" s="8">
        <v>0</v>
      </c>
      <c r="F18" s="8">
        <v>0</v>
      </c>
      <c r="G18" s="8">
        <v>0</v>
      </c>
    </row>
    <row r="19" spans="1:7" ht="24.95" customHeight="1">
      <c r="A19" s="6" t="s">
        <v>83</v>
      </c>
      <c r="B19" s="5" t="s">
        <v>84</v>
      </c>
      <c r="C19" s="5" t="s">
        <v>58</v>
      </c>
      <c r="D19" s="5" t="s">
        <v>64</v>
      </c>
      <c r="E19" s="8">
        <v>18796090</v>
      </c>
      <c r="F19" s="8">
        <v>18796090</v>
      </c>
      <c r="G19" s="8">
        <v>18796090</v>
      </c>
    </row>
    <row r="20" spans="1:7" ht="24.95" customHeight="1">
      <c r="A20" s="6" t="s">
        <v>85</v>
      </c>
      <c r="B20" s="5" t="s">
        <v>86</v>
      </c>
      <c r="C20" s="5" t="s">
        <v>58</v>
      </c>
      <c r="D20" s="5" t="s">
        <v>67</v>
      </c>
      <c r="E20" s="8">
        <v>0</v>
      </c>
      <c r="F20" s="8">
        <v>0</v>
      </c>
      <c r="G20" s="8">
        <v>0</v>
      </c>
    </row>
    <row r="21" spans="1:7" ht="24.95" customHeight="1">
      <c r="A21" s="6" t="s">
        <v>87</v>
      </c>
      <c r="B21" s="5" t="s">
        <v>88</v>
      </c>
      <c r="C21" s="5" t="s">
        <v>58</v>
      </c>
      <c r="D21" s="5" t="s">
        <v>70</v>
      </c>
      <c r="E21" s="8">
        <v>0</v>
      </c>
      <c r="F21" s="8">
        <v>0</v>
      </c>
      <c r="G21" s="8">
        <v>0</v>
      </c>
    </row>
    <row r="22" spans="1:7" ht="38.1" customHeight="1">
      <c r="A22" s="6" t="s">
        <v>89</v>
      </c>
      <c r="B22" s="5" t="s">
        <v>90</v>
      </c>
      <c r="C22" s="5" t="s">
        <v>91</v>
      </c>
      <c r="D22" s="5" t="s">
        <v>58</v>
      </c>
      <c r="E22" s="8">
        <v>0</v>
      </c>
      <c r="F22" s="8">
        <v>0</v>
      </c>
      <c r="G22" s="8">
        <v>0</v>
      </c>
    </row>
    <row r="23" spans="1:7" ht="63" customHeight="1">
      <c r="A23" s="6" t="s">
        <v>92</v>
      </c>
      <c r="B23" s="5" t="s">
        <v>93</v>
      </c>
      <c r="C23" s="5" t="s">
        <v>94</v>
      </c>
      <c r="D23" s="5" t="s">
        <v>95</v>
      </c>
      <c r="E23" s="8">
        <v>18796090</v>
      </c>
      <c r="F23" s="8">
        <v>18796090</v>
      </c>
      <c r="G23" s="8">
        <v>18796090</v>
      </c>
    </row>
    <row r="24" spans="1:7" ht="113.1" customHeight="1">
      <c r="A24" s="6" t="s">
        <v>96</v>
      </c>
      <c r="B24" s="5" t="s">
        <v>97</v>
      </c>
      <c r="C24" s="5" t="s">
        <v>94</v>
      </c>
      <c r="D24" s="5" t="s">
        <v>95</v>
      </c>
      <c r="E24" s="8">
        <v>18796090</v>
      </c>
      <c r="F24" s="8">
        <v>18796090</v>
      </c>
      <c r="G24" s="8">
        <v>18796090</v>
      </c>
    </row>
    <row r="25" spans="1:7" ht="75" customHeight="1">
      <c r="A25" s="6" t="s">
        <v>98</v>
      </c>
      <c r="B25" s="5" t="s">
        <v>99</v>
      </c>
      <c r="C25" s="5" t="s">
        <v>94</v>
      </c>
      <c r="D25" s="5" t="s">
        <v>64</v>
      </c>
      <c r="E25" s="8">
        <v>0</v>
      </c>
      <c r="F25" s="8">
        <v>0</v>
      </c>
      <c r="G25" s="8">
        <v>0</v>
      </c>
    </row>
    <row r="26" spans="1:7" ht="50.1" customHeight="1">
      <c r="A26" s="6" t="s">
        <v>100</v>
      </c>
      <c r="B26" s="5" t="s">
        <v>101</v>
      </c>
      <c r="C26" s="5" t="s">
        <v>102</v>
      </c>
      <c r="D26" s="5" t="s">
        <v>103</v>
      </c>
      <c r="E26" s="8">
        <v>0</v>
      </c>
      <c r="F26" s="8">
        <v>0</v>
      </c>
      <c r="G26" s="8">
        <v>0</v>
      </c>
    </row>
    <row r="27" spans="1:7" ht="24.95" customHeight="1">
      <c r="A27" s="6" t="s">
        <v>104</v>
      </c>
      <c r="B27" s="5" t="s">
        <v>105</v>
      </c>
      <c r="C27" s="5" t="s">
        <v>102</v>
      </c>
      <c r="D27" s="5" t="s">
        <v>103</v>
      </c>
      <c r="E27" s="8" t="s">
        <v>106</v>
      </c>
      <c r="F27" s="8" t="s">
        <v>106</v>
      </c>
      <c r="G27" s="8" t="s">
        <v>106</v>
      </c>
    </row>
    <row r="28" spans="1:7" ht="38.1" customHeight="1">
      <c r="A28" s="6" t="s">
        <v>107</v>
      </c>
      <c r="B28" s="5" t="s">
        <v>108</v>
      </c>
      <c r="C28" s="5" t="s">
        <v>109</v>
      </c>
      <c r="D28" s="5" t="s">
        <v>110</v>
      </c>
      <c r="E28" s="8">
        <v>0</v>
      </c>
      <c r="F28" s="8">
        <v>0</v>
      </c>
      <c r="G28" s="8">
        <v>0</v>
      </c>
    </row>
    <row r="29" spans="1:7" ht="38.1" customHeight="1">
      <c r="A29" s="6" t="s">
        <v>111</v>
      </c>
      <c r="B29" s="5" t="s">
        <v>112</v>
      </c>
      <c r="C29" s="5" t="s">
        <v>109</v>
      </c>
      <c r="D29" s="5" t="s">
        <v>110</v>
      </c>
      <c r="E29" s="8">
        <v>0</v>
      </c>
      <c r="F29" s="8">
        <v>0</v>
      </c>
      <c r="G29" s="8">
        <v>0</v>
      </c>
    </row>
    <row r="30" spans="1:7" ht="24.95" customHeight="1">
      <c r="A30" s="6" t="s">
        <v>113</v>
      </c>
      <c r="B30" s="5" t="s">
        <v>114</v>
      </c>
      <c r="C30" s="5" t="s">
        <v>109</v>
      </c>
      <c r="D30" s="5" t="s">
        <v>58</v>
      </c>
      <c r="E30" s="8">
        <v>0</v>
      </c>
      <c r="F30" s="8">
        <v>0</v>
      </c>
      <c r="G30" s="8">
        <v>0</v>
      </c>
    </row>
    <row r="31" spans="1:7" ht="24.95" customHeight="1">
      <c r="A31" s="6" t="s">
        <v>115</v>
      </c>
      <c r="B31" s="5" t="s">
        <v>116</v>
      </c>
      <c r="C31" s="5" t="s">
        <v>109</v>
      </c>
      <c r="D31" s="5" t="s">
        <v>61</v>
      </c>
      <c r="E31" s="8">
        <v>0</v>
      </c>
      <c r="F31" s="8">
        <v>0</v>
      </c>
      <c r="G31" s="8">
        <v>0</v>
      </c>
    </row>
    <row r="32" spans="1:7" ht="24.95" customHeight="1">
      <c r="A32" s="6" t="s">
        <v>117</v>
      </c>
      <c r="B32" s="5" t="s">
        <v>118</v>
      </c>
      <c r="C32" s="5" t="s">
        <v>119</v>
      </c>
      <c r="D32" s="5" t="s">
        <v>58</v>
      </c>
      <c r="E32" s="8" t="s">
        <v>106</v>
      </c>
      <c r="F32" s="8" t="s">
        <v>106</v>
      </c>
      <c r="G32" s="8" t="s">
        <v>106</v>
      </c>
    </row>
    <row r="33" spans="1:7" ht="38.1" customHeight="1">
      <c r="A33" s="6" t="s">
        <v>120</v>
      </c>
      <c r="B33" s="5" t="s">
        <v>121</v>
      </c>
      <c r="C33" s="5" t="s">
        <v>122</v>
      </c>
      <c r="D33" s="5" t="s">
        <v>61</v>
      </c>
      <c r="E33" s="8">
        <v>0</v>
      </c>
      <c r="F33" s="8">
        <v>0</v>
      </c>
      <c r="G33" s="8">
        <v>0</v>
      </c>
    </row>
    <row r="34" spans="1:7" ht="38.1" customHeight="1">
      <c r="A34" s="6" t="s">
        <v>123</v>
      </c>
      <c r="B34" s="5" t="s">
        <v>124</v>
      </c>
      <c r="C34" s="5" t="s">
        <v>58</v>
      </c>
      <c r="D34" s="5" t="s">
        <v>58</v>
      </c>
      <c r="E34" s="8">
        <v>0</v>
      </c>
      <c r="F34" s="8">
        <v>0</v>
      </c>
      <c r="G34" s="8">
        <v>0</v>
      </c>
    </row>
    <row r="35" spans="1:7" ht="63" customHeight="1">
      <c r="A35" s="6" t="s">
        <v>125</v>
      </c>
      <c r="B35" s="5" t="s">
        <v>126</v>
      </c>
      <c r="C35" s="5" t="s">
        <v>127</v>
      </c>
      <c r="D35" s="5" t="s">
        <v>61</v>
      </c>
      <c r="E35" s="8">
        <v>0</v>
      </c>
      <c r="F35" s="8">
        <v>0</v>
      </c>
      <c r="G35" s="8">
        <v>0</v>
      </c>
    </row>
    <row r="36" spans="1:7" ht="50.1" customHeight="1">
      <c r="A36" s="6" t="s">
        <v>128</v>
      </c>
      <c r="B36" s="5" t="s">
        <v>129</v>
      </c>
      <c r="C36" s="5" t="s">
        <v>127</v>
      </c>
      <c r="D36" s="5" t="s">
        <v>70</v>
      </c>
      <c r="E36" s="8">
        <v>0</v>
      </c>
      <c r="F36" s="8">
        <v>0</v>
      </c>
      <c r="G36" s="8">
        <v>0</v>
      </c>
    </row>
    <row r="37" spans="1:7" ht="24.95" customHeight="1">
      <c r="A37" s="6" t="s">
        <v>130</v>
      </c>
      <c r="B37" s="5" t="s">
        <v>131</v>
      </c>
      <c r="C37" s="5" t="s">
        <v>58</v>
      </c>
      <c r="D37" s="5" t="s">
        <v>132</v>
      </c>
      <c r="E37" s="8">
        <v>18796090</v>
      </c>
      <c r="F37" s="8">
        <v>18796090</v>
      </c>
      <c r="G37" s="8">
        <v>18796090</v>
      </c>
    </row>
    <row r="38" spans="1:7" ht="24.95" customHeight="1">
      <c r="A38" s="6" t="s">
        <v>133</v>
      </c>
      <c r="B38" s="5" t="s">
        <v>134</v>
      </c>
      <c r="C38" s="5" t="s">
        <v>58</v>
      </c>
      <c r="D38" s="5" t="s">
        <v>61</v>
      </c>
      <c r="E38" s="8">
        <v>0</v>
      </c>
      <c r="F38" s="8">
        <v>0</v>
      </c>
      <c r="G38" s="8">
        <v>0</v>
      </c>
    </row>
    <row r="39" spans="1:7" ht="24.95" customHeight="1">
      <c r="A39" s="6" t="s">
        <v>135</v>
      </c>
      <c r="B39" s="5" t="s">
        <v>136</v>
      </c>
      <c r="C39" s="5" t="s">
        <v>58</v>
      </c>
      <c r="D39" s="5" t="s">
        <v>64</v>
      </c>
      <c r="E39" s="8">
        <v>18796090</v>
      </c>
      <c r="F39" s="8">
        <v>18796090</v>
      </c>
      <c r="G39" s="8">
        <v>18796090</v>
      </c>
    </row>
    <row r="40" spans="1:7" ht="24.95" customHeight="1">
      <c r="A40" s="6" t="s">
        <v>137</v>
      </c>
      <c r="B40" s="5" t="s">
        <v>138</v>
      </c>
      <c r="C40" s="5" t="s">
        <v>58</v>
      </c>
      <c r="D40" s="5" t="s">
        <v>67</v>
      </c>
      <c r="E40" s="8">
        <v>0</v>
      </c>
      <c r="F40" s="8">
        <v>0</v>
      </c>
      <c r="G40" s="8">
        <v>0</v>
      </c>
    </row>
    <row r="41" spans="1:7" ht="24.95" customHeight="1">
      <c r="A41" s="6" t="s">
        <v>139</v>
      </c>
      <c r="B41" s="5" t="s">
        <v>140</v>
      </c>
      <c r="C41" s="5" t="s">
        <v>77</v>
      </c>
      <c r="D41" s="5" t="s">
        <v>70</v>
      </c>
      <c r="E41" s="8">
        <v>0</v>
      </c>
      <c r="F41" s="8">
        <v>0</v>
      </c>
      <c r="G41" s="8">
        <v>0</v>
      </c>
    </row>
    <row r="42" spans="1:7" ht="38.1" customHeight="1">
      <c r="A42" s="6" t="s">
        <v>141</v>
      </c>
      <c r="B42" s="5" t="s">
        <v>142</v>
      </c>
      <c r="C42" s="5" t="s">
        <v>58</v>
      </c>
      <c r="D42" s="5" t="s">
        <v>58</v>
      </c>
      <c r="E42" s="8">
        <v>16400000</v>
      </c>
      <c r="F42" s="8">
        <v>16400000</v>
      </c>
      <c r="G42" s="8">
        <v>16400000</v>
      </c>
    </row>
    <row r="43" spans="1:7" ht="38.1" customHeight="1">
      <c r="A43" s="6" t="s">
        <v>143</v>
      </c>
      <c r="B43" s="5" t="s">
        <v>144</v>
      </c>
      <c r="C43" s="5" t="s">
        <v>145</v>
      </c>
      <c r="D43" s="5" t="s">
        <v>146</v>
      </c>
      <c r="E43" s="8">
        <v>12043771.76</v>
      </c>
      <c r="F43" s="8">
        <v>12043771.76</v>
      </c>
      <c r="G43" s="8">
        <v>12043771.76</v>
      </c>
    </row>
    <row r="44" spans="1:7" ht="50.1" customHeight="1">
      <c r="A44" s="6" t="s">
        <v>147</v>
      </c>
      <c r="B44" s="5" t="s">
        <v>148</v>
      </c>
      <c r="C44" s="5" t="s">
        <v>145</v>
      </c>
      <c r="D44" s="5" t="s">
        <v>149</v>
      </c>
      <c r="E44" s="8">
        <v>14600.7</v>
      </c>
      <c r="F44" s="8">
        <v>14600.7</v>
      </c>
      <c r="G44" s="8">
        <v>14600.7</v>
      </c>
    </row>
    <row r="45" spans="1:7" ht="50.1" customHeight="1">
      <c r="A45" s="6" t="s">
        <v>150</v>
      </c>
      <c r="B45" s="5" t="s">
        <v>151</v>
      </c>
      <c r="C45" s="5" t="s">
        <v>152</v>
      </c>
      <c r="D45" s="5" t="s">
        <v>153</v>
      </c>
      <c r="E45" s="8">
        <v>6300</v>
      </c>
      <c r="F45" s="8">
        <v>6300</v>
      </c>
      <c r="G45" s="8">
        <v>6300</v>
      </c>
    </row>
    <row r="46" spans="1:7" ht="50.1" customHeight="1">
      <c r="A46" s="6" t="s">
        <v>150</v>
      </c>
      <c r="B46" s="5" t="s">
        <v>154</v>
      </c>
      <c r="C46" s="5" t="s">
        <v>152</v>
      </c>
      <c r="D46" s="5" t="s">
        <v>155</v>
      </c>
      <c r="E46" s="8">
        <v>193700</v>
      </c>
      <c r="F46" s="8">
        <v>193700</v>
      </c>
      <c r="G46" s="8">
        <v>193700</v>
      </c>
    </row>
    <row r="47" spans="1:7" ht="50.1" customHeight="1">
      <c r="A47" s="6" t="s">
        <v>156</v>
      </c>
      <c r="B47" s="5" t="s">
        <v>157</v>
      </c>
      <c r="C47" s="5" t="s">
        <v>158</v>
      </c>
      <c r="D47" s="5" t="s">
        <v>155</v>
      </c>
      <c r="E47" s="8">
        <v>500000</v>
      </c>
      <c r="F47" s="8">
        <v>500000</v>
      </c>
      <c r="G47" s="8">
        <v>500000</v>
      </c>
    </row>
    <row r="48" spans="1:7" ht="24.95" customHeight="1">
      <c r="A48" s="6" t="s">
        <v>159</v>
      </c>
      <c r="B48" s="5" t="s">
        <v>160</v>
      </c>
      <c r="C48" s="5" t="s">
        <v>158</v>
      </c>
      <c r="D48" s="5" t="s">
        <v>161</v>
      </c>
      <c r="E48" s="8">
        <v>0</v>
      </c>
      <c r="F48" s="8">
        <v>0</v>
      </c>
      <c r="G48" s="8">
        <v>0</v>
      </c>
    </row>
    <row r="49" spans="1:7" ht="75" customHeight="1">
      <c r="A49" s="6" t="s">
        <v>162</v>
      </c>
      <c r="B49" s="5" t="s">
        <v>163</v>
      </c>
      <c r="C49" s="5" t="s">
        <v>164</v>
      </c>
      <c r="D49" s="5" t="s">
        <v>165</v>
      </c>
      <c r="E49" s="8">
        <v>3641627.54</v>
      </c>
      <c r="F49" s="8">
        <v>3641627.54</v>
      </c>
      <c r="G49" s="8">
        <v>3641627.54</v>
      </c>
    </row>
    <row r="50" spans="1:7" ht="38.1" customHeight="1">
      <c r="A50" s="6" t="s">
        <v>166</v>
      </c>
      <c r="B50" s="5" t="s">
        <v>167</v>
      </c>
      <c r="C50" s="5" t="s">
        <v>164</v>
      </c>
      <c r="D50" s="5" t="s">
        <v>165</v>
      </c>
      <c r="E50" s="8">
        <v>3641627.54</v>
      </c>
      <c r="F50" s="8">
        <v>3641627.54</v>
      </c>
      <c r="G50" s="8">
        <v>3641627.54</v>
      </c>
    </row>
    <row r="51" spans="1:7" ht="24.95" customHeight="1">
      <c r="A51" s="6" t="s">
        <v>168</v>
      </c>
      <c r="B51" s="5" t="s">
        <v>169</v>
      </c>
      <c r="C51" s="5" t="s">
        <v>164</v>
      </c>
      <c r="D51" s="5" t="s">
        <v>77</v>
      </c>
      <c r="E51" s="8">
        <v>0</v>
      </c>
      <c r="F51" s="8">
        <v>0</v>
      </c>
      <c r="G51" s="8">
        <v>0</v>
      </c>
    </row>
    <row r="52" spans="1:7" ht="50.1" customHeight="1">
      <c r="A52" s="6" t="s">
        <v>170</v>
      </c>
      <c r="B52" s="5" t="s">
        <v>171</v>
      </c>
      <c r="C52" s="5" t="s">
        <v>164</v>
      </c>
      <c r="D52" s="5" t="s">
        <v>172</v>
      </c>
      <c r="E52" s="8">
        <v>0</v>
      </c>
      <c r="F52" s="8">
        <v>0</v>
      </c>
      <c r="G52" s="8">
        <v>0</v>
      </c>
    </row>
    <row r="53" spans="1:7" ht="50.1" customHeight="1">
      <c r="A53" s="6" t="s">
        <v>173</v>
      </c>
      <c r="B53" s="5" t="s">
        <v>174</v>
      </c>
      <c r="C53" s="5" t="s">
        <v>95</v>
      </c>
      <c r="D53" s="5" t="s">
        <v>61</v>
      </c>
      <c r="E53" s="8">
        <v>0</v>
      </c>
      <c r="F53" s="8">
        <v>0</v>
      </c>
      <c r="G53" s="8">
        <v>0</v>
      </c>
    </row>
    <row r="54" spans="1:7" ht="50.1" customHeight="1">
      <c r="A54" s="6" t="s">
        <v>175</v>
      </c>
      <c r="B54" s="5" t="s">
        <v>176</v>
      </c>
      <c r="C54" s="5" t="s">
        <v>177</v>
      </c>
      <c r="D54" s="5" t="s">
        <v>64</v>
      </c>
      <c r="E54" s="8">
        <v>0</v>
      </c>
      <c r="F54" s="8">
        <v>0</v>
      </c>
      <c r="G54" s="8">
        <v>0</v>
      </c>
    </row>
    <row r="55" spans="1:7" ht="50.1" customHeight="1">
      <c r="A55" s="6" t="s">
        <v>178</v>
      </c>
      <c r="B55" s="5" t="s">
        <v>179</v>
      </c>
      <c r="C55" s="5" t="s">
        <v>180</v>
      </c>
      <c r="D55" s="5" t="s">
        <v>61</v>
      </c>
      <c r="E55" s="8">
        <v>0</v>
      </c>
      <c r="F55" s="8">
        <v>0</v>
      </c>
      <c r="G55" s="8">
        <v>0</v>
      </c>
    </row>
    <row r="56" spans="1:7" ht="75" customHeight="1">
      <c r="A56" s="6" t="s">
        <v>181</v>
      </c>
      <c r="B56" s="5" t="s">
        <v>182</v>
      </c>
      <c r="C56" s="5" t="s">
        <v>183</v>
      </c>
      <c r="D56" s="5" t="s">
        <v>77</v>
      </c>
      <c r="E56" s="8">
        <v>0</v>
      </c>
      <c r="F56" s="8">
        <v>0</v>
      </c>
      <c r="G56" s="8">
        <v>0</v>
      </c>
    </row>
    <row r="57" spans="1:7" ht="38.1" customHeight="1">
      <c r="A57" s="6" t="s">
        <v>184</v>
      </c>
      <c r="B57" s="5" t="s">
        <v>185</v>
      </c>
      <c r="C57" s="5" t="s">
        <v>183</v>
      </c>
      <c r="D57" s="5" t="s">
        <v>77</v>
      </c>
      <c r="E57" s="8">
        <v>0</v>
      </c>
      <c r="F57" s="8">
        <v>0</v>
      </c>
      <c r="G57" s="8">
        <v>0</v>
      </c>
    </row>
    <row r="58" spans="1:7" ht="24.95" customHeight="1">
      <c r="A58" s="6" t="s">
        <v>186</v>
      </c>
      <c r="B58" s="5" t="s">
        <v>187</v>
      </c>
      <c r="C58" s="5" t="s">
        <v>188</v>
      </c>
      <c r="D58" s="5" t="s">
        <v>58</v>
      </c>
      <c r="E58" s="8">
        <v>0</v>
      </c>
      <c r="F58" s="8">
        <v>0</v>
      </c>
      <c r="G58" s="8">
        <v>0</v>
      </c>
    </row>
    <row r="59" spans="1:7" ht="63" customHeight="1">
      <c r="A59" s="6" t="s">
        <v>189</v>
      </c>
      <c r="B59" s="5" t="s">
        <v>190</v>
      </c>
      <c r="C59" s="5" t="s">
        <v>191</v>
      </c>
      <c r="D59" s="5" t="s">
        <v>58</v>
      </c>
      <c r="E59" s="8">
        <v>0</v>
      </c>
      <c r="F59" s="8">
        <v>0</v>
      </c>
      <c r="G59" s="8">
        <v>0</v>
      </c>
    </row>
    <row r="60" spans="1:7" ht="63" customHeight="1">
      <c r="A60" s="6" t="s">
        <v>192</v>
      </c>
      <c r="B60" s="5" t="s">
        <v>193</v>
      </c>
      <c r="C60" s="5" t="s">
        <v>194</v>
      </c>
      <c r="D60" s="5" t="s">
        <v>61</v>
      </c>
      <c r="E60" s="8">
        <v>0</v>
      </c>
      <c r="F60" s="8">
        <v>0</v>
      </c>
      <c r="G60" s="8">
        <v>0</v>
      </c>
    </row>
    <row r="61" spans="1:7" ht="63" customHeight="1">
      <c r="A61" s="6" t="s">
        <v>192</v>
      </c>
      <c r="B61" s="5" t="s">
        <v>195</v>
      </c>
      <c r="C61" s="5" t="s">
        <v>196</v>
      </c>
      <c r="D61" s="5" t="s">
        <v>77</v>
      </c>
      <c r="E61" s="8">
        <v>0</v>
      </c>
      <c r="F61" s="8">
        <v>0</v>
      </c>
      <c r="G61" s="8">
        <v>0</v>
      </c>
    </row>
    <row r="62" spans="1:7" ht="99.95" customHeight="1">
      <c r="A62" s="6" t="s">
        <v>197</v>
      </c>
      <c r="B62" s="5" t="s">
        <v>198</v>
      </c>
      <c r="C62" s="5" t="s">
        <v>199</v>
      </c>
      <c r="D62" s="5" t="s">
        <v>64</v>
      </c>
      <c r="E62" s="8">
        <v>0</v>
      </c>
      <c r="F62" s="8">
        <v>0</v>
      </c>
      <c r="G62" s="8">
        <v>0</v>
      </c>
    </row>
    <row r="63" spans="1:7" ht="24.95" customHeight="1">
      <c r="A63" s="6" t="s">
        <v>200</v>
      </c>
      <c r="B63" s="5" t="s">
        <v>201</v>
      </c>
      <c r="C63" s="5" t="s">
        <v>202</v>
      </c>
      <c r="D63" s="5" t="s">
        <v>77</v>
      </c>
      <c r="E63" s="8">
        <v>0</v>
      </c>
      <c r="F63" s="8">
        <v>0</v>
      </c>
      <c r="G63" s="8">
        <v>0</v>
      </c>
    </row>
    <row r="64" spans="1:7" ht="24.95" customHeight="1">
      <c r="A64" s="6" t="s">
        <v>203</v>
      </c>
      <c r="B64" s="5" t="s">
        <v>204</v>
      </c>
      <c r="C64" s="5" t="s">
        <v>205</v>
      </c>
      <c r="D64" s="5" t="s">
        <v>206</v>
      </c>
      <c r="E64" s="8">
        <v>4500</v>
      </c>
      <c r="F64" s="8">
        <v>4500</v>
      </c>
      <c r="G64" s="8">
        <v>4500</v>
      </c>
    </row>
    <row r="65" spans="1:7" ht="38.1" customHeight="1">
      <c r="A65" s="6" t="s">
        <v>207</v>
      </c>
      <c r="B65" s="5" t="s">
        <v>208</v>
      </c>
      <c r="C65" s="5" t="s">
        <v>209</v>
      </c>
      <c r="D65" s="5" t="s">
        <v>210</v>
      </c>
      <c r="E65" s="8">
        <v>0</v>
      </c>
      <c r="F65" s="8">
        <v>0</v>
      </c>
      <c r="G65" s="8">
        <v>0</v>
      </c>
    </row>
    <row r="66" spans="1:7" ht="75" customHeight="1">
      <c r="A66" s="6" t="s">
        <v>211</v>
      </c>
      <c r="B66" s="5" t="s">
        <v>212</v>
      </c>
      <c r="C66" s="5" t="s">
        <v>213</v>
      </c>
      <c r="D66" s="5" t="s">
        <v>58</v>
      </c>
      <c r="E66" s="8">
        <v>0</v>
      </c>
      <c r="F66" s="8">
        <v>0</v>
      </c>
      <c r="G66" s="8">
        <v>0</v>
      </c>
    </row>
    <row r="67" spans="1:7" ht="50.1" customHeight="1">
      <c r="A67" s="6" t="s">
        <v>214</v>
      </c>
      <c r="B67" s="5" t="s">
        <v>215</v>
      </c>
      <c r="C67" s="5" t="s">
        <v>216</v>
      </c>
      <c r="D67" s="5" t="s">
        <v>217</v>
      </c>
      <c r="E67" s="8">
        <v>4500</v>
      </c>
      <c r="F67" s="8">
        <v>4500</v>
      </c>
      <c r="G67" s="8">
        <v>4500</v>
      </c>
    </row>
    <row r="68" spans="1:7" ht="50.1" customHeight="1">
      <c r="A68" s="6" t="s">
        <v>218</v>
      </c>
      <c r="B68" s="5" t="s">
        <v>219</v>
      </c>
      <c r="C68" s="5" t="s">
        <v>77</v>
      </c>
      <c r="D68" s="5" t="s">
        <v>77</v>
      </c>
      <c r="E68" s="8">
        <v>0</v>
      </c>
      <c r="F68" s="8">
        <v>0</v>
      </c>
      <c r="G68" s="8">
        <v>0</v>
      </c>
    </row>
    <row r="69" spans="1:7" ht="38.1" customHeight="1">
      <c r="A69" s="6" t="s">
        <v>220</v>
      </c>
      <c r="B69" s="5" t="s">
        <v>221</v>
      </c>
      <c r="C69" s="5" t="s">
        <v>222</v>
      </c>
      <c r="D69" s="5" t="s">
        <v>61</v>
      </c>
      <c r="E69" s="8">
        <v>0</v>
      </c>
      <c r="F69" s="8">
        <v>0</v>
      </c>
      <c r="G69" s="8">
        <v>0</v>
      </c>
    </row>
    <row r="70" spans="1:7" ht="24.95" customHeight="1">
      <c r="A70" s="6" t="s">
        <v>223</v>
      </c>
      <c r="B70" s="5" t="s">
        <v>224</v>
      </c>
      <c r="C70" s="5" t="s">
        <v>225</v>
      </c>
      <c r="D70" s="5" t="s">
        <v>61</v>
      </c>
      <c r="E70" s="8">
        <v>0</v>
      </c>
      <c r="F70" s="8">
        <v>0</v>
      </c>
      <c r="G70" s="8">
        <v>0</v>
      </c>
    </row>
    <row r="71" spans="1:7" ht="75" customHeight="1">
      <c r="A71" s="6" t="s">
        <v>226</v>
      </c>
      <c r="B71" s="5" t="s">
        <v>227</v>
      </c>
      <c r="C71" s="5" t="s">
        <v>228</v>
      </c>
      <c r="D71" s="5" t="s">
        <v>64</v>
      </c>
      <c r="E71" s="8">
        <v>0</v>
      </c>
      <c r="F71" s="8">
        <v>0</v>
      </c>
      <c r="G71" s="8">
        <v>0</v>
      </c>
    </row>
    <row r="72" spans="1:7" ht="50.1" customHeight="1">
      <c r="A72" s="6" t="s">
        <v>229</v>
      </c>
      <c r="B72" s="5" t="s">
        <v>230</v>
      </c>
      <c r="C72" s="5" t="s">
        <v>122</v>
      </c>
      <c r="D72" s="5" t="s">
        <v>122</v>
      </c>
      <c r="E72" s="8">
        <v>0</v>
      </c>
      <c r="F72" s="8">
        <v>0</v>
      </c>
      <c r="G72" s="8">
        <v>0</v>
      </c>
    </row>
    <row r="73" spans="1:7" ht="75" customHeight="1">
      <c r="A73" s="6" t="s">
        <v>231</v>
      </c>
      <c r="B73" s="5" t="s">
        <v>232</v>
      </c>
      <c r="C73" s="5" t="s">
        <v>233</v>
      </c>
      <c r="D73" s="5" t="s">
        <v>61</v>
      </c>
      <c r="E73" s="8">
        <v>0</v>
      </c>
      <c r="F73" s="8">
        <v>0</v>
      </c>
      <c r="G73" s="8">
        <v>0</v>
      </c>
    </row>
    <row r="74" spans="1:7" ht="24.95" customHeight="1">
      <c r="A74" s="6" t="s">
        <v>234</v>
      </c>
      <c r="B74" s="5" t="s">
        <v>235</v>
      </c>
      <c r="C74" s="5" t="s">
        <v>122</v>
      </c>
      <c r="D74" s="5"/>
      <c r="E74" s="8">
        <v>2391590</v>
      </c>
      <c r="F74" s="8">
        <v>2391590</v>
      </c>
      <c r="G74" s="8">
        <v>2391590</v>
      </c>
    </row>
    <row r="75" spans="1:7" ht="63" customHeight="1">
      <c r="A75" s="6" t="s">
        <v>236</v>
      </c>
      <c r="B75" s="5" t="s">
        <v>237</v>
      </c>
      <c r="C75" s="5" t="s">
        <v>238</v>
      </c>
      <c r="D75" s="5" t="s">
        <v>77</v>
      </c>
      <c r="E75" s="8">
        <v>0</v>
      </c>
      <c r="F75" s="8">
        <v>0</v>
      </c>
      <c r="G75" s="8">
        <v>0</v>
      </c>
    </row>
    <row r="76" spans="1:7" ht="50.1" customHeight="1">
      <c r="A76" s="6" t="s">
        <v>239</v>
      </c>
      <c r="B76" s="5" t="s">
        <v>240</v>
      </c>
      <c r="C76" s="5" t="s">
        <v>241</v>
      </c>
      <c r="D76" s="5" t="s">
        <v>77</v>
      </c>
      <c r="E76" s="8">
        <v>0</v>
      </c>
      <c r="F76" s="8">
        <v>0</v>
      </c>
      <c r="G76" s="8">
        <v>0</v>
      </c>
    </row>
    <row r="77" spans="1:7" ht="24.95" customHeight="1">
      <c r="A77" s="6" t="s">
        <v>242</v>
      </c>
      <c r="B77" s="5" t="s">
        <v>243</v>
      </c>
      <c r="C77" s="5" t="s">
        <v>241</v>
      </c>
      <c r="D77" s="5" t="s">
        <v>244</v>
      </c>
      <c r="E77" s="8">
        <v>0</v>
      </c>
      <c r="F77" s="8">
        <v>0</v>
      </c>
      <c r="G77" s="8">
        <v>0</v>
      </c>
    </row>
    <row r="78" spans="1:7" ht="24.95" customHeight="1">
      <c r="A78" s="6" t="s">
        <v>245</v>
      </c>
      <c r="B78" s="5" t="s">
        <v>246</v>
      </c>
      <c r="C78" s="5" t="s">
        <v>241</v>
      </c>
      <c r="D78" s="5" t="s">
        <v>155</v>
      </c>
      <c r="E78" s="8">
        <v>0</v>
      </c>
      <c r="F78" s="8">
        <v>0</v>
      </c>
      <c r="G78" s="8">
        <v>0</v>
      </c>
    </row>
    <row r="79" spans="1:7" ht="24.95" customHeight="1">
      <c r="A79" s="6" t="s">
        <v>247</v>
      </c>
      <c r="B79" s="5" t="s">
        <v>248</v>
      </c>
      <c r="C79" s="5" t="s">
        <v>241</v>
      </c>
      <c r="D79" s="5" t="s">
        <v>249</v>
      </c>
      <c r="E79" s="8">
        <v>0</v>
      </c>
      <c r="F79" s="8">
        <v>0</v>
      </c>
      <c r="G79" s="8">
        <v>0</v>
      </c>
    </row>
    <row r="80" spans="1:7" ht="24.95" customHeight="1">
      <c r="A80" s="6" t="s">
        <v>250</v>
      </c>
      <c r="B80" s="5" t="s">
        <v>251</v>
      </c>
      <c r="C80" s="5" t="s">
        <v>252</v>
      </c>
      <c r="D80" s="5" t="s">
        <v>58</v>
      </c>
      <c r="E80" s="8">
        <v>2195290</v>
      </c>
      <c r="F80" s="8">
        <v>2195290</v>
      </c>
      <c r="G80" s="8">
        <v>2195290</v>
      </c>
    </row>
    <row r="81" spans="1:7" ht="38.1" customHeight="1">
      <c r="A81" s="6" t="s">
        <v>253</v>
      </c>
      <c r="B81" s="5" t="s">
        <v>254</v>
      </c>
      <c r="C81" s="5" t="s">
        <v>252</v>
      </c>
      <c r="D81" s="5" t="s">
        <v>255</v>
      </c>
      <c r="E81" s="8">
        <v>51000</v>
      </c>
      <c r="F81" s="8">
        <v>51000</v>
      </c>
      <c r="G81" s="8">
        <v>51000</v>
      </c>
    </row>
    <row r="82" spans="1:7" ht="24.95" customHeight="1">
      <c r="A82" s="6" t="s">
        <v>256</v>
      </c>
      <c r="B82" s="5" t="s">
        <v>257</v>
      </c>
      <c r="C82" s="5" t="s">
        <v>252</v>
      </c>
      <c r="D82" s="5" t="s">
        <v>258</v>
      </c>
      <c r="E82" s="8">
        <v>0</v>
      </c>
      <c r="F82" s="8">
        <v>0</v>
      </c>
      <c r="G82" s="8">
        <v>0</v>
      </c>
    </row>
    <row r="83" spans="1:7" ht="24.95" customHeight="1">
      <c r="A83" s="6" t="s">
        <v>259</v>
      </c>
      <c r="B83" s="5" t="s">
        <v>260</v>
      </c>
      <c r="C83" s="5" t="s">
        <v>252</v>
      </c>
      <c r="D83" s="5" t="s">
        <v>261</v>
      </c>
      <c r="E83" s="8">
        <v>23200</v>
      </c>
      <c r="F83" s="8">
        <v>23200</v>
      </c>
      <c r="G83" s="8">
        <v>23200</v>
      </c>
    </row>
    <row r="84" spans="1:7" ht="24.95" customHeight="1">
      <c r="A84" s="6" t="s">
        <v>262</v>
      </c>
      <c r="B84" s="5" t="s">
        <v>263</v>
      </c>
      <c r="C84" s="5" t="s">
        <v>252</v>
      </c>
      <c r="D84" s="5" t="s">
        <v>264</v>
      </c>
      <c r="E84" s="8">
        <v>0</v>
      </c>
      <c r="F84" s="8">
        <v>0</v>
      </c>
      <c r="G84" s="8">
        <v>0</v>
      </c>
    </row>
    <row r="85" spans="1:7" ht="24.95" customHeight="1">
      <c r="A85" s="6" t="s">
        <v>242</v>
      </c>
      <c r="B85" s="5" t="s">
        <v>265</v>
      </c>
      <c r="C85" s="5" t="s">
        <v>252</v>
      </c>
      <c r="D85" s="5" t="s">
        <v>244</v>
      </c>
      <c r="E85" s="8">
        <v>827000</v>
      </c>
      <c r="F85" s="8">
        <v>827000</v>
      </c>
      <c r="G85" s="8">
        <v>827000</v>
      </c>
    </row>
    <row r="86" spans="1:7" ht="24.95" customHeight="1">
      <c r="A86" s="6" t="s">
        <v>245</v>
      </c>
      <c r="B86" s="5" t="s">
        <v>266</v>
      </c>
      <c r="C86" s="5" t="s">
        <v>252</v>
      </c>
      <c r="D86" s="5" t="s">
        <v>155</v>
      </c>
      <c r="E86" s="8">
        <v>835800</v>
      </c>
      <c r="F86" s="8">
        <v>835800</v>
      </c>
      <c r="G86" s="8">
        <v>835800</v>
      </c>
    </row>
    <row r="87" spans="1:7" ht="24.95" customHeight="1">
      <c r="A87" s="6" t="s">
        <v>267</v>
      </c>
      <c r="B87" s="5" t="s">
        <v>268</v>
      </c>
      <c r="C87" s="5" t="s">
        <v>252</v>
      </c>
      <c r="D87" s="5" t="s">
        <v>269</v>
      </c>
      <c r="E87" s="8">
        <v>0</v>
      </c>
      <c r="F87" s="8">
        <v>0</v>
      </c>
      <c r="G87" s="8">
        <v>0</v>
      </c>
    </row>
    <row r="88" spans="1:7" ht="24.95" customHeight="1">
      <c r="A88" s="6" t="s">
        <v>247</v>
      </c>
      <c r="B88" s="5" t="s">
        <v>270</v>
      </c>
      <c r="C88" s="5" t="s">
        <v>252</v>
      </c>
      <c r="D88" s="5" t="s">
        <v>249</v>
      </c>
      <c r="E88" s="8">
        <v>0</v>
      </c>
      <c r="F88" s="8">
        <v>0</v>
      </c>
      <c r="G88" s="8">
        <v>0</v>
      </c>
    </row>
    <row r="89" spans="1:7" ht="24.95" customHeight="1">
      <c r="A89" s="6" t="s">
        <v>271</v>
      </c>
      <c r="B89" s="5" t="s">
        <v>272</v>
      </c>
      <c r="C89" s="5" t="s">
        <v>252</v>
      </c>
      <c r="D89" s="5" t="s">
        <v>273</v>
      </c>
      <c r="E89" s="8">
        <v>260290</v>
      </c>
      <c r="F89" s="8">
        <v>260290</v>
      </c>
      <c r="G89" s="8">
        <v>260290</v>
      </c>
    </row>
    <row r="90" spans="1:7" ht="24.95" customHeight="1">
      <c r="A90" s="6" t="s">
        <v>274</v>
      </c>
      <c r="B90" s="5" t="s">
        <v>275</v>
      </c>
      <c r="C90" s="5" t="s">
        <v>252</v>
      </c>
      <c r="D90" s="5" t="s">
        <v>196</v>
      </c>
      <c r="E90" s="8">
        <v>198000</v>
      </c>
      <c r="F90" s="8">
        <v>198000</v>
      </c>
      <c r="G90" s="8">
        <v>198000</v>
      </c>
    </row>
    <row r="91" spans="1:7" ht="75" customHeight="1">
      <c r="A91" s="6" t="s">
        <v>276</v>
      </c>
      <c r="B91" s="5" t="s">
        <v>277</v>
      </c>
      <c r="C91" s="5" t="s">
        <v>278</v>
      </c>
      <c r="D91" s="5" t="s">
        <v>279</v>
      </c>
      <c r="E91" s="8">
        <v>0</v>
      </c>
      <c r="F91" s="8">
        <v>0</v>
      </c>
      <c r="G91" s="8">
        <v>0</v>
      </c>
    </row>
    <row r="92" spans="1:7" ht="24.95" customHeight="1">
      <c r="A92" s="6" t="s">
        <v>280</v>
      </c>
      <c r="B92" s="5" t="s">
        <v>281</v>
      </c>
      <c r="C92" s="5" t="s">
        <v>282</v>
      </c>
      <c r="D92" s="5" t="s">
        <v>283</v>
      </c>
      <c r="E92" s="8">
        <v>196300</v>
      </c>
      <c r="F92" s="8">
        <v>196300</v>
      </c>
      <c r="G92" s="8">
        <v>196300</v>
      </c>
    </row>
    <row r="93" spans="1:7" ht="38.1" customHeight="1">
      <c r="A93" s="6" t="s">
        <v>284</v>
      </c>
      <c r="B93" s="5" t="s">
        <v>285</v>
      </c>
      <c r="C93" s="5" t="s">
        <v>282</v>
      </c>
      <c r="D93" s="5" t="s">
        <v>261</v>
      </c>
      <c r="E93" s="8">
        <v>196300</v>
      </c>
      <c r="F93" s="8">
        <v>196300</v>
      </c>
      <c r="G93" s="8">
        <v>196300</v>
      </c>
    </row>
    <row r="94" spans="1:7" ht="50.1" customHeight="1">
      <c r="A94" s="6" t="s">
        <v>286</v>
      </c>
      <c r="B94" s="5" t="s">
        <v>287</v>
      </c>
      <c r="C94" s="5" t="s">
        <v>278</v>
      </c>
      <c r="D94" s="5" t="s">
        <v>77</v>
      </c>
      <c r="E94" s="8">
        <v>0</v>
      </c>
      <c r="F94" s="8">
        <v>0</v>
      </c>
      <c r="G94" s="8">
        <v>0</v>
      </c>
    </row>
    <row r="95" spans="1:7" ht="63" customHeight="1">
      <c r="A95" s="6" t="s">
        <v>288</v>
      </c>
      <c r="B95" s="5" t="s">
        <v>289</v>
      </c>
      <c r="C95" s="5" t="s">
        <v>290</v>
      </c>
      <c r="D95" s="5" t="s">
        <v>77</v>
      </c>
      <c r="E95" s="8">
        <v>0</v>
      </c>
      <c r="F95" s="8">
        <v>0</v>
      </c>
      <c r="G95" s="8">
        <v>0</v>
      </c>
    </row>
    <row r="96" spans="1:7" ht="50.1" customHeight="1">
      <c r="A96" s="6" t="s">
        <v>291</v>
      </c>
      <c r="B96" s="5" t="s">
        <v>292</v>
      </c>
      <c r="C96" s="5" t="s">
        <v>293</v>
      </c>
      <c r="D96" s="5" t="s">
        <v>77</v>
      </c>
      <c r="E96" s="8">
        <v>0</v>
      </c>
      <c r="F96" s="8">
        <v>0</v>
      </c>
      <c r="G96" s="8">
        <v>0</v>
      </c>
    </row>
    <row r="97" spans="1:7" ht="38.1" customHeight="1">
      <c r="A97" s="6" t="s">
        <v>294</v>
      </c>
      <c r="B97" s="5" t="s">
        <v>295</v>
      </c>
      <c r="C97" s="5" t="s">
        <v>293</v>
      </c>
      <c r="D97" s="5" t="s">
        <v>249</v>
      </c>
      <c r="E97" s="8">
        <v>0</v>
      </c>
      <c r="F97" s="8">
        <v>0</v>
      </c>
      <c r="G97" s="8">
        <v>0</v>
      </c>
    </row>
    <row r="98" spans="1:7" ht="24.95" customHeight="1">
      <c r="A98" s="6" t="s">
        <v>271</v>
      </c>
      <c r="B98" s="5" t="s">
        <v>296</v>
      </c>
      <c r="C98" s="5" t="s">
        <v>293</v>
      </c>
      <c r="D98" s="5" t="s">
        <v>273</v>
      </c>
      <c r="E98" s="8">
        <v>0</v>
      </c>
      <c r="F98" s="8">
        <v>0</v>
      </c>
      <c r="G98" s="8">
        <v>0</v>
      </c>
    </row>
    <row r="99" spans="1:7" ht="24.95" customHeight="1">
      <c r="A99" s="6" t="s">
        <v>297</v>
      </c>
      <c r="B99" s="5" t="s">
        <v>298</v>
      </c>
      <c r="C99" s="5" t="s">
        <v>80</v>
      </c>
      <c r="D99" s="5" t="s">
        <v>61</v>
      </c>
      <c r="E99" s="8">
        <v>0</v>
      </c>
      <c r="F99" s="8">
        <v>0</v>
      </c>
      <c r="G99" s="8">
        <v>0</v>
      </c>
    </row>
    <row r="100" spans="1:7" ht="38.1" customHeight="1">
      <c r="A100" s="6" t="s">
        <v>299</v>
      </c>
      <c r="B100" s="5" t="s">
        <v>300</v>
      </c>
      <c r="C100" s="5" t="s">
        <v>119</v>
      </c>
      <c r="D100" s="5" t="s">
        <v>301</v>
      </c>
      <c r="E100" s="8">
        <v>0</v>
      </c>
      <c r="F100" s="8">
        <v>0</v>
      </c>
      <c r="G100" s="8">
        <v>0</v>
      </c>
    </row>
    <row r="101" spans="1:7" ht="24.95" customHeight="1">
      <c r="A101" s="6" t="s">
        <v>302</v>
      </c>
      <c r="B101" s="5" t="s">
        <v>303</v>
      </c>
      <c r="C101" s="5" t="s">
        <v>58</v>
      </c>
      <c r="D101" s="5" t="s">
        <v>61</v>
      </c>
      <c r="E101" s="8">
        <v>0</v>
      </c>
      <c r="F101" s="8">
        <v>0</v>
      </c>
      <c r="G101" s="8">
        <v>0</v>
      </c>
    </row>
    <row r="102" spans="1:7" ht="24.95" customHeight="1">
      <c r="A102" s="6" t="s">
        <v>304</v>
      </c>
      <c r="B102" s="5" t="s">
        <v>305</v>
      </c>
      <c r="C102" s="5" t="s">
        <v>58</v>
      </c>
      <c r="D102" s="5" t="s">
        <v>61</v>
      </c>
      <c r="E102" s="8">
        <v>0</v>
      </c>
      <c r="F102" s="8">
        <v>0</v>
      </c>
      <c r="G102" s="8">
        <v>0</v>
      </c>
    </row>
    <row r="103" spans="1:7" ht="24.95" customHeight="1">
      <c r="A103" s="6" t="s">
        <v>306</v>
      </c>
      <c r="B103" s="5" t="s">
        <v>307</v>
      </c>
      <c r="C103" s="5" t="s">
        <v>122</v>
      </c>
      <c r="D103" s="5" t="s">
        <v>122</v>
      </c>
      <c r="E103" s="8">
        <v>0</v>
      </c>
      <c r="F103" s="8">
        <v>0</v>
      </c>
      <c r="G103" s="8">
        <v>0</v>
      </c>
    </row>
    <row r="104" spans="1:7" ht="24.95" customHeight="1">
      <c r="A104" s="6" t="s">
        <v>308</v>
      </c>
      <c r="B104" s="5" t="s">
        <v>309</v>
      </c>
      <c r="C104" s="5" t="s">
        <v>310</v>
      </c>
      <c r="D104" s="5" t="s">
        <v>67</v>
      </c>
      <c r="E104" s="8">
        <v>0</v>
      </c>
      <c r="F104" s="8">
        <v>0</v>
      </c>
      <c r="G104" s="8">
        <v>0</v>
      </c>
    </row>
    <row r="105" spans="1:7" ht="24.95" customHeight="1">
      <c r="A105" s="6" t="s">
        <v>308</v>
      </c>
      <c r="B105" s="5" t="s">
        <v>309</v>
      </c>
      <c r="C105" s="5" t="s">
        <v>310</v>
      </c>
      <c r="D105" s="5" t="s">
        <v>64</v>
      </c>
      <c r="E105" s="8">
        <v>0</v>
      </c>
      <c r="F105" s="8">
        <v>0</v>
      </c>
      <c r="G105" s="8">
        <v>0</v>
      </c>
    </row>
    <row r="106" spans="1:7" ht="24.95" customHeight="1">
      <c r="A106" s="6" t="s">
        <v>308</v>
      </c>
      <c r="B106" s="5" t="s">
        <v>309</v>
      </c>
      <c r="C106" s="5" t="s">
        <v>310</v>
      </c>
      <c r="D106" s="5" t="s">
        <v>61</v>
      </c>
      <c r="E106" s="8">
        <v>0</v>
      </c>
      <c r="F106" s="8">
        <v>0</v>
      </c>
      <c r="G106" s="8">
        <v>0</v>
      </c>
    </row>
  </sheetData>
  <sheetProtection password="D592" sheet="1" objects="1" scenarios="1"/>
  <mergeCells count="6"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scale="65" fitToHeight="0" orientation="portrait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workbookViewId="0">
      <selection activeCell="H17" sqref="H17"/>
    </sheetView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8" width="17.140625" customWidth="1"/>
  </cols>
  <sheetData>
    <row r="1" spans="1:8" ht="15" customHeight="1"/>
    <row r="2" spans="1:8" ht="24.95" customHeight="1">
      <c r="A2" s="12" t="s">
        <v>311</v>
      </c>
      <c r="B2" s="12"/>
      <c r="C2" s="12"/>
      <c r="D2" s="12"/>
      <c r="E2" s="12"/>
      <c r="F2" s="12"/>
      <c r="G2" s="12"/>
      <c r="H2" s="12"/>
    </row>
    <row r="3" spans="1:8" ht="15" customHeight="1"/>
    <row r="4" spans="1:8" ht="24.95" customHeight="1">
      <c r="A4" s="20" t="s">
        <v>312</v>
      </c>
      <c r="B4" s="20" t="s">
        <v>48</v>
      </c>
      <c r="C4" s="20" t="s">
        <v>49</v>
      </c>
      <c r="D4" s="20" t="s">
        <v>313</v>
      </c>
      <c r="E4" s="20" t="s">
        <v>50</v>
      </c>
      <c r="F4" s="20" t="s">
        <v>52</v>
      </c>
      <c r="G4" s="20"/>
      <c r="H4" s="20"/>
    </row>
    <row r="5" spans="1:8" ht="50.1" customHeight="1">
      <c r="A5" s="20"/>
      <c r="B5" s="20"/>
      <c r="C5" s="20"/>
      <c r="D5" s="20"/>
      <c r="E5" s="20"/>
      <c r="F5" s="5" t="s">
        <v>314</v>
      </c>
      <c r="G5" s="5" t="s">
        <v>315</v>
      </c>
      <c r="H5" s="5" t="s">
        <v>316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>
      <c r="A7" s="5" t="s">
        <v>317</v>
      </c>
      <c r="B7" s="6" t="s">
        <v>318</v>
      </c>
      <c r="C7" s="5" t="s">
        <v>319</v>
      </c>
      <c r="D7" s="5" t="s">
        <v>106</v>
      </c>
      <c r="E7" s="5"/>
      <c r="F7" s="8">
        <f>F8+F9+F10+F15+F16+F18+F19+F20+F22+F23+F25+F26</f>
        <v>2391590</v>
      </c>
      <c r="G7" s="8">
        <f>G8+G9+G10+G15+G16+G18+G19+G20+G22+G23+G25+G26</f>
        <v>2391590</v>
      </c>
      <c r="H7" s="8">
        <f>H8+H9+H10+H15+H16+H18+H19+H20+H22+H23+H25+H26</f>
        <v>2391590</v>
      </c>
    </row>
    <row r="8" spans="1:8" ht="42">
      <c r="A8" s="5" t="s">
        <v>320</v>
      </c>
      <c r="B8" s="6" t="s">
        <v>321</v>
      </c>
      <c r="C8" s="5" t="s">
        <v>322</v>
      </c>
      <c r="D8" s="5" t="s">
        <v>106</v>
      </c>
      <c r="E8" s="5"/>
      <c r="F8" s="8">
        <v>0</v>
      </c>
      <c r="G8" s="8">
        <v>0</v>
      </c>
      <c r="H8" s="8">
        <v>0</v>
      </c>
    </row>
    <row r="9" spans="1:8" ht="42">
      <c r="A9" s="5" t="s">
        <v>323</v>
      </c>
      <c r="B9" s="6" t="s">
        <v>324</v>
      </c>
      <c r="C9" s="5" t="s">
        <v>325</v>
      </c>
      <c r="D9" s="5" t="s">
        <v>106</v>
      </c>
      <c r="E9" s="5"/>
      <c r="F9" s="8">
        <v>0</v>
      </c>
      <c r="G9" s="8">
        <v>0</v>
      </c>
      <c r="H9" s="8">
        <v>0</v>
      </c>
    </row>
    <row r="10" spans="1:8" ht="31.5">
      <c r="A10" s="5" t="s">
        <v>326</v>
      </c>
      <c r="B10" s="6" t="s">
        <v>327</v>
      </c>
      <c r="C10" s="5" t="s">
        <v>328</v>
      </c>
      <c r="D10" s="5" t="s">
        <v>106</v>
      </c>
      <c r="E10" s="5"/>
      <c r="F10" s="8">
        <v>0</v>
      </c>
      <c r="G10" s="8">
        <v>0</v>
      </c>
      <c r="H10" s="8">
        <v>0</v>
      </c>
    </row>
    <row r="11" spans="1:8">
      <c r="A11" s="5" t="s">
        <v>329</v>
      </c>
      <c r="B11" s="6" t="s">
        <v>330</v>
      </c>
      <c r="C11" s="5" t="s">
        <v>331</v>
      </c>
      <c r="D11" s="5" t="s">
        <v>106</v>
      </c>
      <c r="E11" s="5"/>
      <c r="F11" s="8">
        <v>0</v>
      </c>
      <c r="G11" s="8">
        <v>0</v>
      </c>
      <c r="H11" s="8">
        <v>0</v>
      </c>
    </row>
    <row r="12" spans="1:8">
      <c r="A12" s="5" t="s">
        <v>332</v>
      </c>
      <c r="B12" s="6" t="s">
        <v>333</v>
      </c>
      <c r="C12" s="5" t="s">
        <v>334</v>
      </c>
      <c r="D12" s="5" t="s">
        <v>106</v>
      </c>
      <c r="E12" s="5"/>
      <c r="F12" s="8">
        <v>0</v>
      </c>
      <c r="G12" s="8">
        <v>0</v>
      </c>
      <c r="H12" s="8">
        <v>0</v>
      </c>
    </row>
    <row r="13" spans="1:8" ht="42">
      <c r="A13" s="5" t="s">
        <v>335</v>
      </c>
      <c r="B13" s="6" t="s">
        <v>336</v>
      </c>
      <c r="C13" s="5" t="s">
        <v>337</v>
      </c>
      <c r="D13" s="5" t="s">
        <v>106</v>
      </c>
      <c r="E13" s="5"/>
      <c r="F13" s="8">
        <f>F15+F16+F18+F19+F20+F22+F23+F25+F26</f>
        <v>2391590</v>
      </c>
      <c r="G13" s="8">
        <f>G15+G16+G18+G19+G20+G22+G23+G25+G26</f>
        <v>2391590</v>
      </c>
      <c r="H13" s="8">
        <f>H15+H16+H18+H19+H20+H22+H23+H25+H26</f>
        <v>2391590</v>
      </c>
    </row>
    <row r="14" spans="1:8" ht="31.5">
      <c r="A14" s="5" t="s">
        <v>338</v>
      </c>
      <c r="B14" s="6" t="s">
        <v>339</v>
      </c>
      <c r="C14" s="5" t="s">
        <v>340</v>
      </c>
      <c r="D14" s="5" t="s">
        <v>106</v>
      </c>
      <c r="E14" s="5"/>
      <c r="F14" s="8">
        <f>F15+F16</f>
        <v>2391590</v>
      </c>
      <c r="G14" s="8">
        <f>G15+G16</f>
        <v>2391590</v>
      </c>
      <c r="H14" s="8">
        <f>H15+H16</f>
        <v>2391590</v>
      </c>
    </row>
    <row r="15" spans="1:8">
      <c r="A15" s="5" t="s">
        <v>341</v>
      </c>
      <c r="B15" s="6" t="s">
        <v>330</v>
      </c>
      <c r="C15" s="5" t="s">
        <v>342</v>
      </c>
      <c r="D15" s="5" t="s">
        <v>106</v>
      </c>
      <c r="E15" s="5"/>
      <c r="F15" s="8">
        <v>2391590</v>
      </c>
      <c r="G15" s="8">
        <v>2391590</v>
      </c>
      <c r="H15" s="8">
        <v>2391590</v>
      </c>
    </row>
    <row r="16" spans="1:8">
      <c r="A16" s="5" t="s">
        <v>343</v>
      </c>
      <c r="B16" s="6" t="s">
        <v>333</v>
      </c>
      <c r="C16" s="5" t="s">
        <v>344</v>
      </c>
      <c r="D16" s="5" t="s">
        <v>106</v>
      </c>
      <c r="E16" s="5"/>
      <c r="F16" s="8">
        <v>0</v>
      </c>
      <c r="G16" s="8">
        <v>0</v>
      </c>
      <c r="H16" s="8">
        <v>0</v>
      </c>
    </row>
    <row r="17" spans="1:8" ht="31.5">
      <c r="A17" s="5" t="s">
        <v>345</v>
      </c>
      <c r="B17" s="6" t="s">
        <v>346</v>
      </c>
      <c r="C17" s="5" t="s">
        <v>347</v>
      </c>
      <c r="D17" s="5" t="s">
        <v>106</v>
      </c>
      <c r="E17" s="5"/>
      <c r="F17" s="8">
        <f>F18+F19</f>
        <v>0</v>
      </c>
      <c r="G17" s="8">
        <f>G18+G19</f>
        <v>0</v>
      </c>
      <c r="H17" s="8">
        <f>H18+H19</f>
        <v>0</v>
      </c>
    </row>
    <row r="18" spans="1:8">
      <c r="A18" s="5" t="s">
        <v>348</v>
      </c>
      <c r="B18" s="6" t="s">
        <v>330</v>
      </c>
      <c r="C18" s="5" t="s">
        <v>349</v>
      </c>
      <c r="D18" s="5" t="s">
        <v>106</v>
      </c>
      <c r="E18" s="5"/>
      <c r="F18" s="8">
        <v>0</v>
      </c>
      <c r="G18" s="8">
        <v>0</v>
      </c>
      <c r="H18" s="8">
        <v>0</v>
      </c>
    </row>
    <row r="19" spans="1:8">
      <c r="A19" s="5" t="s">
        <v>350</v>
      </c>
      <c r="B19" s="6" t="s">
        <v>333</v>
      </c>
      <c r="C19" s="5" t="s">
        <v>351</v>
      </c>
      <c r="D19" s="5" t="s">
        <v>106</v>
      </c>
      <c r="E19" s="5"/>
      <c r="F19" s="8">
        <v>0</v>
      </c>
      <c r="G19" s="8">
        <v>0</v>
      </c>
      <c r="H19" s="8">
        <v>0</v>
      </c>
    </row>
    <row r="20" spans="1:8" ht="21">
      <c r="A20" s="5" t="s">
        <v>352</v>
      </c>
      <c r="B20" s="6" t="s">
        <v>353</v>
      </c>
      <c r="C20" s="5" t="s">
        <v>354</v>
      </c>
      <c r="D20" s="5" t="s">
        <v>106</v>
      </c>
      <c r="E20" s="5"/>
      <c r="F20" s="8">
        <v>0</v>
      </c>
      <c r="G20" s="8">
        <v>0</v>
      </c>
      <c r="H20" s="8">
        <v>0</v>
      </c>
    </row>
    <row r="21" spans="1:8">
      <c r="A21" s="5" t="s">
        <v>355</v>
      </c>
      <c r="B21" s="6" t="s">
        <v>356</v>
      </c>
      <c r="C21" s="5" t="s">
        <v>357</v>
      </c>
      <c r="D21" s="5" t="s">
        <v>106</v>
      </c>
      <c r="E21" s="5"/>
      <c r="F21" s="8">
        <f>F22+F23</f>
        <v>0</v>
      </c>
      <c r="G21" s="8">
        <f>G22+G23</f>
        <v>0</v>
      </c>
      <c r="H21" s="8">
        <f>H22+H23</f>
        <v>0</v>
      </c>
    </row>
    <row r="22" spans="1:8">
      <c r="A22" s="5" t="s">
        <v>358</v>
      </c>
      <c r="B22" s="6" t="s">
        <v>330</v>
      </c>
      <c r="C22" s="5" t="s">
        <v>359</v>
      </c>
      <c r="D22" s="5" t="s">
        <v>106</v>
      </c>
      <c r="E22" s="5"/>
      <c r="F22" s="8">
        <v>0</v>
      </c>
      <c r="G22" s="8">
        <v>0</v>
      </c>
      <c r="H22" s="8">
        <v>0</v>
      </c>
    </row>
    <row r="23" spans="1:8">
      <c r="A23" s="5" t="s">
        <v>360</v>
      </c>
      <c r="B23" s="6" t="s">
        <v>333</v>
      </c>
      <c r="C23" s="5" t="s">
        <v>361</v>
      </c>
      <c r="D23" s="5" t="s">
        <v>106</v>
      </c>
      <c r="E23" s="5"/>
      <c r="F23" s="8">
        <v>0</v>
      </c>
      <c r="G23" s="8">
        <v>0</v>
      </c>
      <c r="H23" s="8">
        <v>0</v>
      </c>
    </row>
    <row r="24" spans="1:8">
      <c r="A24" s="5" t="s">
        <v>362</v>
      </c>
      <c r="B24" s="6" t="s">
        <v>363</v>
      </c>
      <c r="C24" s="5" t="s">
        <v>364</v>
      </c>
      <c r="D24" s="5" t="s">
        <v>106</v>
      </c>
      <c r="E24" s="5"/>
      <c r="F24" s="8">
        <f>F25+F26</f>
        <v>0</v>
      </c>
      <c r="G24" s="8">
        <f>G25+G26</f>
        <v>0</v>
      </c>
      <c r="H24" s="8">
        <f>H25+H26</f>
        <v>0</v>
      </c>
    </row>
    <row r="25" spans="1:8">
      <c r="A25" s="5" t="s">
        <v>365</v>
      </c>
      <c r="B25" s="6" t="s">
        <v>330</v>
      </c>
      <c r="C25" s="5" t="s">
        <v>366</v>
      </c>
      <c r="D25" s="5" t="s">
        <v>106</v>
      </c>
      <c r="E25" s="5"/>
      <c r="F25" s="8">
        <v>0</v>
      </c>
      <c r="G25" s="8">
        <v>0</v>
      </c>
      <c r="H25" s="8">
        <v>0</v>
      </c>
    </row>
    <row r="26" spans="1:8">
      <c r="A26" s="5" t="s">
        <v>367</v>
      </c>
      <c r="B26" s="6" t="s">
        <v>333</v>
      </c>
      <c r="C26" s="5" t="s">
        <v>368</v>
      </c>
      <c r="D26" s="5" t="s">
        <v>106</v>
      </c>
      <c r="E26" s="5"/>
      <c r="F26" s="8">
        <v>0</v>
      </c>
      <c r="G26" s="8">
        <v>0</v>
      </c>
      <c r="H26" s="8">
        <v>0</v>
      </c>
    </row>
    <row r="27" spans="1:8" ht="42">
      <c r="A27" s="5" t="s">
        <v>369</v>
      </c>
      <c r="B27" s="6" t="s">
        <v>370</v>
      </c>
      <c r="C27" s="5" t="s">
        <v>371</v>
      </c>
      <c r="D27" s="5" t="s">
        <v>106</v>
      </c>
      <c r="E27" s="5"/>
      <c r="F27" s="8">
        <f>F28+F29+F30</f>
        <v>2391590</v>
      </c>
      <c r="G27" s="8">
        <f>G28+G29+G30</f>
        <v>2391590</v>
      </c>
      <c r="H27" s="8">
        <f>H28+H29+H30</f>
        <v>2391590</v>
      </c>
    </row>
    <row r="28" spans="1:8">
      <c r="A28" s="5" t="s">
        <v>372</v>
      </c>
      <c r="B28" s="6" t="s">
        <v>373</v>
      </c>
      <c r="C28" s="5" t="s">
        <v>374</v>
      </c>
      <c r="D28" s="5" t="s">
        <v>375</v>
      </c>
      <c r="E28" s="5"/>
      <c r="F28" s="8">
        <v>0</v>
      </c>
      <c r="G28" s="8">
        <v>0</v>
      </c>
      <c r="H28" s="8">
        <v>0</v>
      </c>
    </row>
    <row r="29" spans="1:8">
      <c r="A29" s="5" t="s">
        <v>376</v>
      </c>
      <c r="B29" s="6" t="s">
        <v>373</v>
      </c>
      <c r="C29" s="5" t="s">
        <v>377</v>
      </c>
      <c r="D29" s="5" t="s">
        <v>378</v>
      </c>
      <c r="E29" s="5"/>
      <c r="F29" s="8">
        <v>2391590</v>
      </c>
      <c r="G29" s="8">
        <v>0</v>
      </c>
      <c r="H29" s="8">
        <v>0</v>
      </c>
    </row>
    <row r="30" spans="1:8">
      <c r="A30" s="5" t="s">
        <v>379</v>
      </c>
      <c r="B30" s="6" t="s">
        <v>373</v>
      </c>
      <c r="C30" s="5" t="s">
        <v>380</v>
      </c>
      <c r="D30" s="5" t="s">
        <v>381</v>
      </c>
      <c r="E30" s="5"/>
      <c r="F30" s="8">
        <v>0</v>
      </c>
      <c r="G30" s="8">
        <v>2391590</v>
      </c>
      <c r="H30" s="8">
        <v>2391590</v>
      </c>
    </row>
    <row r="31" spans="1:8" ht="42">
      <c r="A31" s="5" t="s">
        <v>382</v>
      </c>
      <c r="B31" s="6" t="s">
        <v>383</v>
      </c>
      <c r="C31" s="5" t="s">
        <v>384</v>
      </c>
      <c r="D31" s="5" t="s">
        <v>106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</row>
    <row r="32" spans="1:8">
      <c r="A32" s="5" t="s">
        <v>385</v>
      </c>
      <c r="B32" s="6" t="s">
        <v>373</v>
      </c>
      <c r="C32" s="5" t="s">
        <v>386</v>
      </c>
      <c r="D32" s="5" t="s">
        <v>375</v>
      </c>
      <c r="E32" s="5"/>
      <c r="F32" s="8">
        <v>0</v>
      </c>
      <c r="G32" s="8">
        <v>0</v>
      </c>
      <c r="H32" s="8">
        <v>0</v>
      </c>
    </row>
    <row r="33" spans="1:8">
      <c r="A33" s="5" t="s">
        <v>387</v>
      </c>
      <c r="B33" s="6" t="s">
        <v>373</v>
      </c>
      <c r="C33" s="5" t="s">
        <v>388</v>
      </c>
      <c r="D33" s="5" t="s">
        <v>378</v>
      </c>
      <c r="E33" s="5"/>
      <c r="F33" s="8">
        <v>0</v>
      </c>
      <c r="G33" s="8">
        <v>0</v>
      </c>
      <c r="H33" s="8">
        <v>0</v>
      </c>
    </row>
    <row r="34" spans="1:8">
      <c r="A34" s="5" t="s">
        <v>389</v>
      </c>
      <c r="B34" s="6" t="s">
        <v>373</v>
      </c>
      <c r="C34" s="5" t="s">
        <v>390</v>
      </c>
      <c r="D34" s="5" t="s">
        <v>381</v>
      </c>
      <c r="E34" s="5"/>
      <c r="F34" s="8">
        <v>0</v>
      </c>
      <c r="G34" s="8">
        <v>0</v>
      </c>
      <c r="H34" s="8">
        <v>0</v>
      </c>
    </row>
    <row r="35" spans="1:8" ht="15" customHeight="1"/>
    <row r="36" spans="1:8" ht="39.950000000000003" customHeight="1">
      <c r="A36" s="21" t="s">
        <v>391</v>
      </c>
      <c r="B36" s="21"/>
      <c r="C36" s="13"/>
      <c r="D36" s="13"/>
      <c r="E36" s="7"/>
      <c r="F36" s="13"/>
      <c r="G36" s="13"/>
    </row>
    <row r="37" spans="1:8" ht="20.100000000000001" customHeight="1">
      <c r="C37" s="14" t="s">
        <v>392</v>
      </c>
      <c r="D37" s="14"/>
      <c r="E37" s="1" t="s">
        <v>8</v>
      </c>
      <c r="F37" s="14" t="s">
        <v>9</v>
      </c>
      <c r="G37" s="14"/>
    </row>
    <row r="38" spans="1:8" ht="15" customHeight="1"/>
    <row r="39" spans="1:8" ht="39.950000000000003" customHeight="1">
      <c r="A39" s="21" t="s">
        <v>393</v>
      </c>
      <c r="B39" s="21"/>
      <c r="C39" s="13"/>
      <c r="D39" s="13"/>
      <c r="E39" s="7"/>
      <c r="F39" s="13"/>
      <c r="G39" s="13"/>
    </row>
    <row r="40" spans="1:8" ht="20.100000000000001" customHeight="1">
      <c r="C40" s="14" t="s">
        <v>392</v>
      </c>
      <c r="D40" s="14"/>
      <c r="E40" s="1" t="s">
        <v>394</v>
      </c>
      <c r="F40" s="14" t="s">
        <v>395</v>
      </c>
      <c r="G40" s="14"/>
    </row>
    <row r="41" spans="1:8" ht="20.100000000000001" customHeight="1">
      <c r="A41" s="14" t="s">
        <v>396</v>
      </c>
      <c r="B41" s="14"/>
    </row>
    <row r="42" spans="1:8" ht="15" customHeight="1"/>
    <row r="43" spans="1:8" ht="20.100000000000001" customHeight="1">
      <c r="A43" s="17" t="s">
        <v>0</v>
      </c>
      <c r="B43" s="17"/>
      <c r="C43" s="17"/>
      <c r="D43" s="17"/>
      <c r="E43" s="17"/>
    </row>
    <row r="44" spans="1:8" ht="39.950000000000003" customHeight="1">
      <c r="A44" s="13" t="s">
        <v>2</v>
      </c>
      <c r="B44" s="13"/>
      <c r="C44" s="13"/>
      <c r="D44" s="13"/>
      <c r="E44" s="13"/>
    </row>
    <row r="45" spans="1:8" ht="20.100000000000001" customHeight="1">
      <c r="A45" s="14" t="s">
        <v>397</v>
      </c>
      <c r="B45" s="14"/>
      <c r="C45" s="14"/>
      <c r="D45" s="14"/>
      <c r="E45" s="14"/>
    </row>
    <row r="46" spans="1:8" ht="15" customHeight="1"/>
    <row r="47" spans="1:8" ht="39.950000000000003" customHeight="1">
      <c r="A47" s="13"/>
      <c r="B47" s="13"/>
      <c r="C47" s="13" t="s">
        <v>398</v>
      </c>
      <c r="D47" s="13"/>
      <c r="E47" s="13"/>
    </row>
    <row r="48" spans="1:8" ht="20.100000000000001" customHeight="1">
      <c r="A48" s="14" t="s">
        <v>8</v>
      </c>
      <c r="B48" s="14"/>
      <c r="C48" s="14" t="s">
        <v>9</v>
      </c>
      <c r="D48" s="14"/>
      <c r="E48" s="14"/>
    </row>
    <row r="49" spans="1:9" ht="20.100000000000001" customHeight="1">
      <c r="A49" s="14" t="s">
        <v>396</v>
      </c>
      <c r="B49" s="14"/>
    </row>
    <row r="50" spans="1:9" ht="20.100000000000001" customHeight="1">
      <c r="A50" s="3" t="s">
        <v>399</v>
      </c>
    </row>
    <row r="51" spans="1:9" ht="15" customHeight="1"/>
    <row r="52" spans="1:9" ht="15" customHeight="1"/>
    <row r="53" spans="1:9" ht="15" customHeight="1"/>
    <row r="54" spans="1:9" ht="20.100000000000001" customHeight="1">
      <c r="A54" s="18" t="s">
        <v>35</v>
      </c>
      <c r="B54" s="18"/>
      <c r="C54" s="18"/>
      <c r="D54" s="18"/>
      <c r="F54" s="18" t="s">
        <v>35</v>
      </c>
      <c r="G54" s="18"/>
      <c r="H54" s="18"/>
      <c r="I54" s="18"/>
    </row>
    <row r="55" spans="1:9" ht="20.100000000000001" customHeight="1">
      <c r="A55" s="16" t="s">
        <v>36</v>
      </c>
      <c r="B55" s="16"/>
      <c r="C55" s="16"/>
      <c r="D55" s="16"/>
      <c r="F55" s="16" t="s">
        <v>37</v>
      </c>
      <c r="G55" s="16"/>
      <c r="H55" s="16"/>
      <c r="I55" s="16"/>
    </row>
    <row r="56" spans="1:9" ht="20.100000000000001" customHeight="1">
      <c r="A56" s="16" t="s">
        <v>38</v>
      </c>
      <c r="B56" s="16"/>
      <c r="C56" s="16"/>
      <c r="D56" s="16"/>
      <c r="F56" s="16" t="s">
        <v>39</v>
      </c>
      <c r="G56" s="16"/>
      <c r="H56" s="16"/>
      <c r="I56" s="16"/>
    </row>
    <row r="57" spans="1:9" ht="20.100000000000001" customHeight="1">
      <c r="A57" s="16" t="s">
        <v>40</v>
      </c>
      <c r="B57" s="16"/>
      <c r="C57" s="16"/>
      <c r="D57" s="16"/>
      <c r="F57" s="16" t="s">
        <v>41</v>
      </c>
      <c r="G57" s="16"/>
      <c r="H57" s="16"/>
      <c r="I57" s="16"/>
    </row>
    <row r="58" spans="1:9" ht="20.100000000000001" customHeight="1">
      <c r="A58" s="16" t="s">
        <v>42</v>
      </c>
      <c r="B58" s="16"/>
      <c r="C58" s="16"/>
      <c r="D58" s="16"/>
      <c r="F58" s="16" t="s">
        <v>43</v>
      </c>
      <c r="G58" s="16"/>
      <c r="H58" s="16"/>
      <c r="I58" s="16"/>
    </row>
    <row r="59" spans="1:9" ht="20.100000000000001" customHeight="1">
      <c r="A59" s="16" t="s">
        <v>44</v>
      </c>
      <c r="B59" s="16"/>
      <c r="C59" s="16"/>
      <c r="D59" s="16"/>
      <c r="F59" s="16" t="s">
        <v>44</v>
      </c>
      <c r="G59" s="16"/>
      <c r="H59" s="16"/>
      <c r="I59" s="16"/>
    </row>
    <row r="60" spans="1:9" ht="20.100000000000001" customHeight="1">
      <c r="A60" s="19" t="s">
        <v>45</v>
      </c>
      <c r="B60" s="19"/>
      <c r="C60" s="19"/>
      <c r="D60" s="19"/>
      <c r="F60" s="19" t="s">
        <v>46</v>
      </c>
      <c r="G60" s="19"/>
      <c r="H60" s="19"/>
      <c r="I60" s="19"/>
    </row>
  </sheetData>
  <sheetProtection password="D592" sheet="1" objects="1" scenarios="1"/>
  <mergeCells count="40">
    <mergeCell ref="F57:I57"/>
    <mergeCell ref="A58:D58"/>
    <mergeCell ref="F58:I58"/>
    <mergeCell ref="A59:D59"/>
    <mergeCell ref="F59:I59"/>
    <mergeCell ref="C48:E48"/>
    <mergeCell ref="A49:B49"/>
    <mergeCell ref="A54:D54"/>
    <mergeCell ref="A60:D60"/>
    <mergeCell ref="F60:I60"/>
    <mergeCell ref="A55:D55"/>
    <mergeCell ref="F55:I55"/>
    <mergeCell ref="A56:D56"/>
    <mergeCell ref="F56:I56"/>
    <mergeCell ref="A57:D57"/>
    <mergeCell ref="C40:D40"/>
    <mergeCell ref="F40:G40"/>
    <mergeCell ref="F54:I54"/>
    <mergeCell ref="A41:B41"/>
    <mergeCell ref="A43:E43"/>
    <mergeCell ref="A44:E44"/>
    <mergeCell ref="A45:E45"/>
    <mergeCell ref="A47:B47"/>
    <mergeCell ref="C47:E47"/>
    <mergeCell ref="A48:B48"/>
    <mergeCell ref="A36:B36"/>
    <mergeCell ref="C36:D36"/>
    <mergeCell ref="F36:G36"/>
    <mergeCell ref="C37:D37"/>
    <mergeCell ref="F37:G37"/>
    <mergeCell ref="A39:B39"/>
    <mergeCell ref="C39:D39"/>
    <mergeCell ref="F39:G39"/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scale="62" fitToHeight="0" orientation="portrait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8"/>
  <sheetViews>
    <sheetView topLeftCell="A61"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/>
    <row r="2" spans="1:10" ht="24.95" customHeight="1">
      <c r="A2" s="22" t="s">
        <v>400</v>
      </c>
      <c r="B2" s="22"/>
      <c r="C2" s="23" t="s">
        <v>145</v>
      </c>
      <c r="D2" s="23"/>
      <c r="E2" s="23"/>
      <c r="F2" s="23"/>
      <c r="G2" s="23"/>
      <c r="H2" s="23"/>
      <c r="I2" s="23"/>
      <c r="J2" s="23"/>
    </row>
    <row r="3" spans="1:10" ht="24.95" customHeight="1">
      <c r="A3" s="22" t="s">
        <v>401</v>
      </c>
      <c r="B3" s="22"/>
      <c r="C3" s="23" t="s">
        <v>402</v>
      </c>
      <c r="D3" s="23"/>
      <c r="E3" s="23"/>
      <c r="F3" s="23"/>
      <c r="G3" s="23"/>
      <c r="H3" s="23"/>
      <c r="I3" s="23"/>
      <c r="J3" s="23"/>
    </row>
    <row r="4" spans="1:10" ht="24.95" customHeight="1">
      <c r="A4" s="22" t="s">
        <v>403</v>
      </c>
      <c r="B4" s="22"/>
      <c r="C4" s="23" t="s">
        <v>378</v>
      </c>
      <c r="D4" s="23"/>
      <c r="E4" s="23"/>
      <c r="F4" s="23"/>
      <c r="G4" s="23"/>
      <c r="H4" s="23"/>
      <c r="I4" s="23"/>
      <c r="J4" s="23"/>
    </row>
    <row r="5" spans="1:10" ht="24.95" customHeight="1">
      <c r="A5" s="14" t="s">
        <v>404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4.95" customHeight="1"/>
    <row r="7" spans="1:10" ht="50.1" customHeight="1">
      <c r="A7" s="20" t="s">
        <v>312</v>
      </c>
      <c r="B7" s="20" t="s">
        <v>405</v>
      </c>
      <c r="C7" s="20" t="s">
        <v>406</v>
      </c>
      <c r="D7" s="20" t="s">
        <v>407</v>
      </c>
      <c r="E7" s="20"/>
      <c r="F7" s="20"/>
      <c r="G7" s="20"/>
      <c r="H7" s="20" t="s">
        <v>408</v>
      </c>
      <c r="I7" s="20" t="s">
        <v>409</v>
      </c>
      <c r="J7" s="20" t="s">
        <v>410</v>
      </c>
    </row>
    <row r="8" spans="1:10" ht="50.1" customHeight="1">
      <c r="A8" s="20"/>
      <c r="B8" s="20"/>
      <c r="C8" s="20"/>
      <c r="D8" s="20" t="s">
        <v>411</v>
      </c>
      <c r="E8" s="20" t="s">
        <v>104</v>
      </c>
      <c r="F8" s="20"/>
      <c r="G8" s="20"/>
      <c r="H8" s="20"/>
      <c r="I8" s="20"/>
      <c r="J8" s="20"/>
    </row>
    <row r="9" spans="1:10" ht="50.1" customHeight="1">
      <c r="A9" s="20"/>
      <c r="B9" s="20"/>
      <c r="C9" s="20"/>
      <c r="D9" s="20"/>
      <c r="E9" s="5" t="s">
        <v>412</v>
      </c>
      <c r="F9" s="5" t="s">
        <v>413</v>
      </c>
      <c r="G9" s="5" t="s">
        <v>414</v>
      </c>
      <c r="H9" s="20"/>
      <c r="I9" s="20"/>
      <c r="J9" s="20"/>
    </row>
    <row r="10" spans="1:10" ht="24.95" customHeight="1">
      <c r="A10" s="5" t="s">
        <v>317</v>
      </c>
      <c r="B10" s="5" t="s">
        <v>61</v>
      </c>
      <c r="C10" s="5" t="s">
        <v>415</v>
      </c>
      <c r="D10" s="5" t="s">
        <v>64</v>
      </c>
      <c r="E10" s="5" t="s">
        <v>67</v>
      </c>
      <c r="F10" s="5" t="s">
        <v>70</v>
      </c>
      <c r="G10" s="5" t="s">
        <v>416</v>
      </c>
      <c r="H10" s="5" t="s">
        <v>417</v>
      </c>
      <c r="I10" s="5" t="s">
        <v>418</v>
      </c>
      <c r="J10" s="5" t="s">
        <v>419</v>
      </c>
    </row>
    <row r="11" spans="1:10" ht="21">
      <c r="A11" s="5" t="s">
        <v>317</v>
      </c>
      <c r="B11" s="6" t="s">
        <v>420</v>
      </c>
      <c r="C11" s="8">
        <v>1</v>
      </c>
      <c r="D11" s="8">
        <v>63700</v>
      </c>
      <c r="E11" s="8">
        <v>63700</v>
      </c>
      <c r="F11" s="8">
        <v>0</v>
      </c>
      <c r="G11" s="8">
        <v>0</v>
      </c>
      <c r="H11" s="8">
        <v>0</v>
      </c>
      <c r="I11" s="8">
        <v>1</v>
      </c>
      <c r="J11" s="8">
        <v>764400</v>
      </c>
    </row>
    <row r="12" spans="1:10" ht="21">
      <c r="A12" s="5" t="s">
        <v>61</v>
      </c>
      <c r="B12" s="6" t="s">
        <v>421</v>
      </c>
      <c r="C12" s="8">
        <v>1</v>
      </c>
      <c r="D12" s="8">
        <v>57330</v>
      </c>
      <c r="E12" s="8">
        <v>57330</v>
      </c>
      <c r="F12" s="8">
        <v>0</v>
      </c>
      <c r="G12" s="8">
        <v>0</v>
      </c>
      <c r="H12" s="8"/>
      <c r="I12" s="8">
        <v>1</v>
      </c>
      <c r="J12" s="8">
        <v>687960</v>
      </c>
    </row>
    <row r="13" spans="1:10" ht="31.5">
      <c r="A13" s="5" t="s">
        <v>415</v>
      </c>
      <c r="B13" s="6" t="s">
        <v>422</v>
      </c>
      <c r="C13" s="8">
        <v>1</v>
      </c>
      <c r="D13" s="8">
        <v>57330</v>
      </c>
      <c r="E13" s="8">
        <v>57330</v>
      </c>
      <c r="F13" s="8">
        <v>0</v>
      </c>
      <c r="G13" s="8">
        <v>0</v>
      </c>
      <c r="H13" s="8"/>
      <c r="I13" s="8">
        <v>1</v>
      </c>
      <c r="J13" s="8">
        <v>687960</v>
      </c>
    </row>
    <row r="14" spans="1:10" ht="31.5">
      <c r="A14" s="5" t="s">
        <v>64</v>
      </c>
      <c r="B14" s="6" t="s">
        <v>423</v>
      </c>
      <c r="C14" s="8">
        <v>1</v>
      </c>
      <c r="D14" s="8">
        <v>57330</v>
      </c>
      <c r="E14" s="8">
        <v>57330</v>
      </c>
      <c r="F14" s="8">
        <v>0</v>
      </c>
      <c r="G14" s="8">
        <v>0</v>
      </c>
      <c r="H14" s="8"/>
      <c r="I14" s="8">
        <v>1</v>
      </c>
      <c r="J14" s="8">
        <v>687960</v>
      </c>
    </row>
    <row r="15" spans="1:10" ht="21">
      <c r="A15" s="5" t="s">
        <v>67</v>
      </c>
      <c r="B15" s="6" t="s">
        <v>424</v>
      </c>
      <c r="C15" s="8">
        <v>1</v>
      </c>
      <c r="D15" s="8">
        <v>16242</v>
      </c>
      <c r="E15" s="8">
        <v>16242</v>
      </c>
      <c r="F15" s="8">
        <v>0</v>
      </c>
      <c r="G15" s="8">
        <v>0</v>
      </c>
      <c r="H15" s="8">
        <v>10</v>
      </c>
      <c r="I15" s="8">
        <v>1</v>
      </c>
      <c r="J15" s="8">
        <v>214394.4</v>
      </c>
    </row>
    <row r="16" spans="1:10" ht="31.5">
      <c r="A16" s="5" t="s">
        <v>70</v>
      </c>
      <c r="B16" s="6" t="s">
        <v>425</v>
      </c>
      <c r="C16" s="8">
        <v>1</v>
      </c>
      <c r="D16" s="8">
        <v>16242</v>
      </c>
      <c r="E16" s="8">
        <v>16242</v>
      </c>
      <c r="F16" s="8">
        <v>0</v>
      </c>
      <c r="G16" s="8">
        <v>0</v>
      </c>
      <c r="H16" s="8">
        <v>20</v>
      </c>
      <c r="I16" s="8">
        <v>1</v>
      </c>
      <c r="J16" s="8">
        <v>233884.79999999999</v>
      </c>
    </row>
    <row r="17" spans="1:10" ht="31.5">
      <c r="A17" s="5" t="s">
        <v>416</v>
      </c>
      <c r="B17" s="6" t="s">
        <v>426</v>
      </c>
      <c r="C17" s="8">
        <v>1.5</v>
      </c>
      <c r="D17" s="8">
        <v>16242</v>
      </c>
      <c r="E17" s="8">
        <v>16242</v>
      </c>
      <c r="F17" s="8">
        <v>0</v>
      </c>
      <c r="G17" s="8">
        <v>0</v>
      </c>
      <c r="H17" s="8"/>
      <c r="I17" s="8">
        <v>1</v>
      </c>
      <c r="J17" s="8">
        <v>292356</v>
      </c>
    </row>
    <row r="18" spans="1:10" ht="31.5">
      <c r="A18" s="5" t="s">
        <v>417</v>
      </c>
      <c r="B18" s="6" t="s">
        <v>427</v>
      </c>
      <c r="C18" s="8">
        <v>4</v>
      </c>
      <c r="D18" s="8">
        <v>22417</v>
      </c>
      <c r="E18" s="8">
        <v>16242</v>
      </c>
      <c r="F18" s="8">
        <v>0</v>
      </c>
      <c r="G18" s="8">
        <v>6175</v>
      </c>
      <c r="H18" s="8">
        <v>20</v>
      </c>
      <c r="I18" s="8">
        <v>1</v>
      </c>
      <c r="J18" s="8">
        <v>1291219.2</v>
      </c>
    </row>
    <row r="19" spans="1:10" ht="21">
      <c r="A19" s="5" t="s">
        <v>418</v>
      </c>
      <c r="B19" s="6" t="s">
        <v>428</v>
      </c>
      <c r="C19" s="8">
        <v>1</v>
      </c>
      <c r="D19" s="8">
        <v>32735.65</v>
      </c>
      <c r="E19" s="8">
        <v>16242</v>
      </c>
      <c r="F19" s="8">
        <v>0</v>
      </c>
      <c r="G19" s="8">
        <v>16493.650000000001</v>
      </c>
      <c r="H19" s="8"/>
      <c r="I19" s="8">
        <v>1</v>
      </c>
      <c r="J19" s="8">
        <v>392827.8</v>
      </c>
    </row>
    <row r="20" spans="1:10" ht="31.5">
      <c r="A20" s="5" t="s">
        <v>419</v>
      </c>
      <c r="B20" s="6" t="s">
        <v>429</v>
      </c>
      <c r="C20" s="8">
        <v>1</v>
      </c>
      <c r="D20" s="8">
        <v>16242</v>
      </c>
      <c r="E20" s="8">
        <v>16242</v>
      </c>
      <c r="F20" s="8">
        <v>0</v>
      </c>
      <c r="G20" s="8">
        <v>0</v>
      </c>
      <c r="H20" s="8"/>
      <c r="I20" s="8">
        <v>1</v>
      </c>
      <c r="J20" s="8">
        <v>194904</v>
      </c>
    </row>
    <row r="21" spans="1:10" ht="21">
      <c r="A21" s="5" t="s">
        <v>430</v>
      </c>
      <c r="B21" s="6" t="s">
        <v>431</v>
      </c>
      <c r="C21" s="8">
        <v>2</v>
      </c>
      <c r="D21" s="8">
        <v>38496.800000000003</v>
      </c>
      <c r="E21" s="8">
        <v>10276</v>
      </c>
      <c r="F21" s="8">
        <v>0</v>
      </c>
      <c r="G21" s="8">
        <v>28220.799999999999</v>
      </c>
      <c r="H21" s="8">
        <v>0</v>
      </c>
      <c r="I21" s="8">
        <v>1</v>
      </c>
      <c r="J21" s="8">
        <v>923923.2</v>
      </c>
    </row>
    <row r="22" spans="1:10" ht="21">
      <c r="A22" s="5" t="s">
        <v>432</v>
      </c>
      <c r="B22" s="6" t="s">
        <v>433</v>
      </c>
      <c r="C22" s="8">
        <v>0.5</v>
      </c>
      <c r="D22" s="8">
        <v>29909.08</v>
      </c>
      <c r="E22" s="8">
        <v>10276</v>
      </c>
      <c r="F22" s="8">
        <v>0</v>
      </c>
      <c r="G22" s="8">
        <v>19633.080000000002</v>
      </c>
      <c r="H22" s="8"/>
      <c r="I22" s="8">
        <v>1</v>
      </c>
      <c r="J22" s="8">
        <v>179454.48</v>
      </c>
    </row>
    <row r="23" spans="1:10" ht="21">
      <c r="A23" s="5" t="s">
        <v>432</v>
      </c>
      <c r="B23" s="6" t="s">
        <v>433</v>
      </c>
      <c r="C23" s="8">
        <v>0.25</v>
      </c>
      <c r="D23" s="8">
        <v>17295.29</v>
      </c>
      <c r="E23" s="8">
        <v>10276</v>
      </c>
      <c r="F23" s="8">
        <v>0</v>
      </c>
      <c r="G23" s="8">
        <v>7019.29</v>
      </c>
      <c r="H23" s="8"/>
      <c r="I23" s="8">
        <v>1</v>
      </c>
      <c r="J23" s="8">
        <v>51885.87</v>
      </c>
    </row>
    <row r="24" spans="1:10" ht="21">
      <c r="A24" s="5" t="s">
        <v>432</v>
      </c>
      <c r="B24" s="6" t="s">
        <v>433</v>
      </c>
      <c r="C24" s="8">
        <v>0.5</v>
      </c>
      <c r="D24" s="8">
        <v>25490.400000000001</v>
      </c>
      <c r="E24" s="8">
        <v>10276</v>
      </c>
      <c r="F24" s="8">
        <v>0</v>
      </c>
      <c r="G24" s="8">
        <v>15214.4</v>
      </c>
      <c r="H24" s="8"/>
      <c r="I24" s="8">
        <v>1</v>
      </c>
      <c r="J24" s="8">
        <v>152942.39999999999</v>
      </c>
    </row>
    <row r="25" spans="1:10" ht="21">
      <c r="A25" s="5" t="s">
        <v>432</v>
      </c>
      <c r="B25" s="6" t="s">
        <v>433</v>
      </c>
      <c r="C25" s="8">
        <v>0.75</v>
      </c>
      <c r="D25" s="8">
        <v>28881.48</v>
      </c>
      <c r="E25" s="8">
        <v>10276</v>
      </c>
      <c r="F25" s="8">
        <v>0</v>
      </c>
      <c r="G25" s="8">
        <v>18605.48</v>
      </c>
      <c r="H25" s="8"/>
      <c r="I25" s="8">
        <v>1</v>
      </c>
      <c r="J25" s="8">
        <v>259933.32</v>
      </c>
    </row>
    <row r="26" spans="1:10" ht="21">
      <c r="A26" s="5" t="s">
        <v>432</v>
      </c>
      <c r="B26" s="6" t="s">
        <v>433</v>
      </c>
      <c r="C26" s="8">
        <v>1</v>
      </c>
      <c r="D26" s="8">
        <v>45973.574999999997</v>
      </c>
      <c r="E26" s="8">
        <v>10276</v>
      </c>
      <c r="F26" s="8">
        <v>0</v>
      </c>
      <c r="G26" s="8">
        <v>35697.574999999997</v>
      </c>
      <c r="H26" s="8"/>
      <c r="I26" s="8">
        <v>1</v>
      </c>
      <c r="J26" s="8">
        <v>551682.9</v>
      </c>
    </row>
    <row r="27" spans="1:10" ht="21">
      <c r="A27" s="5" t="s">
        <v>432</v>
      </c>
      <c r="B27" s="6" t="s">
        <v>433</v>
      </c>
      <c r="C27" s="8">
        <v>0.25</v>
      </c>
      <c r="D27" s="8">
        <v>17577.88</v>
      </c>
      <c r="E27" s="8">
        <v>10276</v>
      </c>
      <c r="F27" s="8">
        <v>0</v>
      </c>
      <c r="G27" s="8">
        <v>7301.88</v>
      </c>
      <c r="H27" s="8"/>
      <c r="I27" s="8">
        <v>1</v>
      </c>
      <c r="J27" s="8">
        <v>52733.64</v>
      </c>
    </row>
    <row r="28" spans="1:10" ht="21">
      <c r="A28" s="5" t="s">
        <v>432</v>
      </c>
      <c r="B28" s="6" t="s">
        <v>433</v>
      </c>
      <c r="C28" s="8">
        <v>0.25</v>
      </c>
      <c r="D28" s="8">
        <v>17346.669999999998</v>
      </c>
      <c r="E28" s="8">
        <v>10276</v>
      </c>
      <c r="F28" s="8">
        <v>0</v>
      </c>
      <c r="G28" s="8">
        <v>7070.67</v>
      </c>
      <c r="H28" s="8"/>
      <c r="I28" s="8">
        <v>1</v>
      </c>
      <c r="J28" s="8">
        <v>52040.01</v>
      </c>
    </row>
    <row r="29" spans="1:10" ht="21">
      <c r="A29" s="5" t="s">
        <v>432</v>
      </c>
      <c r="B29" s="6" t="s">
        <v>433</v>
      </c>
      <c r="C29" s="8">
        <v>0.38</v>
      </c>
      <c r="D29" s="8">
        <v>16897.099999999999</v>
      </c>
      <c r="E29" s="8">
        <v>10276</v>
      </c>
      <c r="F29" s="8">
        <v>0</v>
      </c>
      <c r="G29" s="8">
        <v>6621.1</v>
      </c>
      <c r="H29" s="8"/>
      <c r="I29" s="8">
        <v>1</v>
      </c>
      <c r="J29" s="8">
        <v>77050.78</v>
      </c>
    </row>
    <row r="30" spans="1:10" ht="21">
      <c r="A30" s="5" t="s">
        <v>432</v>
      </c>
      <c r="B30" s="6" t="s">
        <v>433</v>
      </c>
      <c r="C30" s="8">
        <v>0.38</v>
      </c>
      <c r="D30" s="8">
        <v>18361.43</v>
      </c>
      <c r="E30" s="8">
        <v>10276</v>
      </c>
      <c r="F30" s="8">
        <v>0</v>
      </c>
      <c r="G30" s="8">
        <v>8085.43</v>
      </c>
      <c r="H30" s="8"/>
      <c r="I30" s="8">
        <v>1</v>
      </c>
      <c r="J30" s="8">
        <v>83728.12</v>
      </c>
    </row>
    <row r="31" spans="1:10" ht="21">
      <c r="A31" s="5" t="s">
        <v>432</v>
      </c>
      <c r="B31" s="6" t="s">
        <v>433</v>
      </c>
      <c r="C31" s="8">
        <v>1</v>
      </c>
      <c r="D31" s="8">
        <v>31032.880000000001</v>
      </c>
      <c r="E31" s="8">
        <v>10276</v>
      </c>
      <c r="F31" s="8">
        <v>0</v>
      </c>
      <c r="G31" s="8">
        <v>20756.88</v>
      </c>
      <c r="H31" s="8"/>
      <c r="I31" s="8">
        <v>1</v>
      </c>
      <c r="J31" s="8">
        <v>372394.56</v>
      </c>
    </row>
    <row r="32" spans="1:10" ht="21">
      <c r="A32" s="5" t="s">
        <v>432</v>
      </c>
      <c r="B32" s="6" t="s">
        <v>433</v>
      </c>
      <c r="C32" s="8">
        <v>0.44</v>
      </c>
      <c r="D32" s="8">
        <v>17783.400000000001</v>
      </c>
      <c r="E32" s="8">
        <v>10276</v>
      </c>
      <c r="F32" s="8">
        <v>0</v>
      </c>
      <c r="G32" s="8">
        <v>7507.4</v>
      </c>
      <c r="H32" s="8"/>
      <c r="I32" s="8">
        <v>1</v>
      </c>
      <c r="J32" s="8">
        <v>93896.35</v>
      </c>
    </row>
    <row r="33" spans="1:10" ht="21">
      <c r="A33" s="5" t="s">
        <v>432</v>
      </c>
      <c r="B33" s="6" t="s">
        <v>433</v>
      </c>
      <c r="C33" s="8">
        <v>0.44</v>
      </c>
      <c r="D33" s="8">
        <v>17577</v>
      </c>
      <c r="E33" s="8">
        <v>10276</v>
      </c>
      <c r="F33" s="8">
        <v>0</v>
      </c>
      <c r="G33" s="8">
        <v>7301</v>
      </c>
      <c r="H33" s="8"/>
      <c r="I33" s="8">
        <v>1</v>
      </c>
      <c r="J33" s="8">
        <v>92806.56</v>
      </c>
    </row>
    <row r="34" spans="1:10" ht="21">
      <c r="A34" s="5" t="s">
        <v>432</v>
      </c>
      <c r="B34" s="6" t="s">
        <v>433</v>
      </c>
      <c r="C34" s="8">
        <v>0.44</v>
      </c>
      <c r="D34" s="8">
        <v>17988.919999999998</v>
      </c>
      <c r="E34" s="8">
        <v>10276</v>
      </c>
      <c r="F34" s="8">
        <v>0</v>
      </c>
      <c r="G34" s="8">
        <v>7712.92</v>
      </c>
      <c r="H34" s="8"/>
      <c r="I34" s="8">
        <v>1</v>
      </c>
      <c r="J34" s="8">
        <v>94981.5</v>
      </c>
    </row>
    <row r="35" spans="1:10" ht="21">
      <c r="A35" s="5" t="s">
        <v>432</v>
      </c>
      <c r="B35" s="6" t="s">
        <v>433</v>
      </c>
      <c r="C35" s="8">
        <v>1.1299999999999999</v>
      </c>
      <c r="D35" s="8">
        <v>50556.25</v>
      </c>
      <c r="E35" s="8">
        <v>10276</v>
      </c>
      <c r="F35" s="8">
        <v>0</v>
      </c>
      <c r="G35" s="8">
        <v>40280.25</v>
      </c>
      <c r="H35" s="8"/>
      <c r="I35" s="8">
        <v>1</v>
      </c>
      <c r="J35" s="8">
        <v>685542.75</v>
      </c>
    </row>
    <row r="36" spans="1:10" ht="21">
      <c r="A36" s="5" t="s">
        <v>432</v>
      </c>
      <c r="B36" s="6" t="s">
        <v>433</v>
      </c>
      <c r="C36" s="8">
        <v>1</v>
      </c>
      <c r="D36" s="8">
        <v>27134.560000000001</v>
      </c>
      <c r="E36" s="8">
        <v>10276</v>
      </c>
      <c r="F36" s="8">
        <v>0</v>
      </c>
      <c r="G36" s="8">
        <v>16858.560000000001</v>
      </c>
      <c r="H36" s="8"/>
      <c r="I36" s="8">
        <v>1</v>
      </c>
      <c r="J36" s="8">
        <v>325614.71999999997</v>
      </c>
    </row>
    <row r="37" spans="1:10" ht="21">
      <c r="A37" s="5" t="s">
        <v>432</v>
      </c>
      <c r="B37" s="6" t="s">
        <v>433</v>
      </c>
      <c r="C37" s="8">
        <v>0.83</v>
      </c>
      <c r="D37" s="8">
        <v>69471.679999999993</v>
      </c>
      <c r="E37" s="8">
        <v>10276</v>
      </c>
      <c r="F37" s="8">
        <v>0</v>
      </c>
      <c r="G37" s="8">
        <v>59195.68</v>
      </c>
      <c r="H37" s="8"/>
      <c r="I37" s="8">
        <v>1</v>
      </c>
      <c r="J37" s="8">
        <v>691937.93</v>
      </c>
    </row>
    <row r="38" spans="1:10" ht="21">
      <c r="A38" s="5" t="s">
        <v>432</v>
      </c>
      <c r="B38" s="6" t="s">
        <v>433</v>
      </c>
      <c r="C38" s="8">
        <v>1</v>
      </c>
      <c r="D38" s="8">
        <v>29716.41</v>
      </c>
      <c r="E38" s="8">
        <v>10276</v>
      </c>
      <c r="F38" s="8">
        <v>0</v>
      </c>
      <c r="G38" s="8">
        <v>19440.41</v>
      </c>
      <c r="H38" s="8"/>
      <c r="I38" s="8">
        <v>1</v>
      </c>
      <c r="J38" s="8">
        <v>356596.92</v>
      </c>
    </row>
    <row r="39" spans="1:10" ht="21">
      <c r="A39" s="5" t="s">
        <v>432</v>
      </c>
      <c r="B39" s="6" t="s">
        <v>433</v>
      </c>
      <c r="C39" s="8">
        <v>0.44</v>
      </c>
      <c r="D39" s="8">
        <v>18091.68</v>
      </c>
      <c r="E39" s="8">
        <v>10276</v>
      </c>
      <c r="F39" s="8">
        <v>0</v>
      </c>
      <c r="G39" s="8">
        <v>7815.68</v>
      </c>
      <c r="H39" s="8"/>
      <c r="I39" s="8">
        <v>1</v>
      </c>
      <c r="J39" s="8">
        <v>95524.07</v>
      </c>
    </row>
    <row r="40" spans="1:10" ht="21">
      <c r="A40" s="5" t="s">
        <v>432</v>
      </c>
      <c r="B40" s="6" t="s">
        <v>433</v>
      </c>
      <c r="C40" s="8">
        <v>0.38</v>
      </c>
      <c r="D40" s="8">
        <v>19132.13</v>
      </c>
      <c r="E40" s="8">
        <v>10276</v>
      </c>
      <c r="F40" s="8">
        <v>0</v>
      </c>
      <c r="G40" s="8">
        <v>8856.1299999999992</v>
      </c>
      <c r="H40" s="8"/>
      <c r="I40" s="8">
        <v>1</v>
      </c>
      <c r="J40" s="8">
        <v>87242.51</v>
      </c>
    </row>
    <row r="41" spans="1:10" ht="21">
      <c r="A41" s="5" t="s">
        <v>432</v>
      </c>
      <c r="B41" s="6" t="s">
        <v>433</v>
      </c>
      <c r="C41" s="8">
        <v>0.83</v>
      </c>
      <c r="D41" s="8">
        <v>44706.52</v>
      </c>
      <c r="E41" s="8">
        <v>10276</v>
      </c>
      <c r="F41" s="8">
        <v>0</v>
      </c>
      <c r="G41" s="8">
        <v>34430.519999999997</v>
      </c>
      <c r="H41" s="8"/>
      <c r="I41" s="8">
        <v>1</v>
      </c>
      <c r="J41" s="8">
        <v>445276.94</v>
      </c>
    </row>
    <row r="42" spans="1:10" ht="21">
      <c r="A42" s="5" t="s">
        <v>432</v>
      </c>
      <c r="B42" s="6" t="s">
        <v>433</v>
      </c>
      <c r="C42" s="8">
        <v>0.38</v>
      </c>
      <c r="D42" s="8">
        <v>16242</v>
      </c>
      <c r="E42" s="8">
        <v>10276</v>
      </c>
      <c r="F42" s="8">
        <v>0</v>
      </c>
      <c r="G42" s="8">
        <v>5966</v>
      </c>
      <c r="H42" s="8"/>
      <c r="I42" s="8">
        <v>1</v>
      </c>
      <c r="J42" s="8">
        <v>74063.520000000004</v>
      </c>
    </row>
    <row r="43" spans="1:10" ht="21">
      <c r="A43" s="5" t="s">
        <v>432</v>
      </c>
      <c r="B43" s="6" t="s">
        <v>433</v>
      </c>
      <c r="C43" s="8">
        <v>0.25</v>
      </c>
      <c r="D43" s="8">
        <v>17343.669999999998</v>
      </c>
      <c r="E43" s="8">
        <v>10276</v>
      </c>
      <c r="F43" s="8">
        <v>0</v>
      </c>
      <c r="G43" s="8">
        <v>7067.67</v>
      </c>
      <c r="H43" s="8"/>
      <c r="I43" s="8">
        <v>1</v>
      </c>
      <c r="J43" s="8">
        <v>52031.01</v>
      </c>
    </row>
    <row r="44" spans="1:10" ht="21">
      <c r="A44" s="5" t="s">
        <v>432</v>
      </c>
      <c r="B44" s="6" t="s">
        <v>433</v>
      </c>
      <c r="C44" s="8">
        <v>1</v>
      </c>
      <c r="D44" s="8">
        <v>31566.09</v>
      </c>
      <c r="E44" s="8">
        <v>10276</v>
      </c>
      <c r="F44" s="8">
        <v>0</v>
      </c>
      <c r="G44" s="8">
        <v>21290.09</v>
      </c>
      <c r="H44" s="8"/>
      <c r="I44" s="8">
        <v>1</v>
      </c>
      <c r="J44" s="8">
        <v>378793.08</v>
      </c>
    </row>
    <row r="45" spans="1:10" ht="21">
      <c r="A45" s="5" t="s">
        <v>432</v>
      </c>
      <c r="B45" s="6" t="s">
        <v>433</v>
      </c>
      <c r="C45" s="8">
        <v>0.25</v>
      </c>
      <c r="D45" s="8">
        <v>16524.59</v>
      </c>
      <c r="E45" s="8">
        <v>10276</v>
      </c>
      <c r="F45" s="8">
        <v>0</v>
      </c>
      <c r="G45" s="8">
        <v>6248.59</v>
      </c>
      <c r="H45" s="8"/>
      <c r="I45" s="8">
        <v>1</v>
      </c>
      <c r="J45" s="8">
        <v>49573.77</v>
      </c>
    </row>
    <row r="46" spans="1:10" ht="21">
      <c r="A46" s="5" t="s">
        <v>432</v>
      </c>
      <c r="B46" s="6" t="s">
        <v>433</v>
      </c>
      <c r="C46" s="8">
        <v>0.38</v>
      </c>
      <c r="D46" s="8">
        <v>23409.45</v>
      </c>
      <c r="E46" s="8">
        <v>10276</v>
      </c>
      <c r="F46" s="8">
        <v>0</v>
      </c>
      <c r="G46" s="8">
        <v>13133.45</v>
      </c>
      <c r="H46" s="8"/>
      <c r="I46" s="8">
        <v>1</v>
      </c>
      <c r="J46" s="8">
        <v>106747.09</v>
      </c>
    </row>
    <row r="47" spans="1:10" ht="21">
      <c r="A47" s="5" t="s">
        <v>432</v>
      </c>
      <c r="B47" s="6" t="s">
        <v>433</v>
      </c>
      <c r="C47" s="8">
        <v>0.5</v>
      </c>
      <c r="D47" s="8">
        <v>34584.593000000001</v>
      </c>
      <c r="E47" s="8">
        <v>10276</v>
      </c>
      <c r="F47" s="8">
        <v>0</v>
      </c>
      <c r="G47" s="8">
        <v>24308.593000000001</v>
      </c>
      <c r="H47" s="8"/>
      <c r="I47" s="8">
        <v>1</v>
      </c>
      <c r="J47" s="8">
        <v>207507.56</v>
      </c>
    </row>
    <row r="48" spans="1:10" ht="24.95" customHeight="1">
      <c r="A48" s="24" t="s">
        <v>434</v>
      </c>
      <c r="B48" s="24"/>
      <c r="C48" s="10" t="s">
        <v>77</v>
      </c>
      <c r="D48" s="10">
        <f>SUBTOTAL(9,D11:D47)</f>
        <v>1094902.1780000003</v>
      </c>
      <c r="E48" s="10" t="s">
        <v>77</v>
      </c>
      <c r="F48" s="10" t="s">
        <v>77</v>
      </c>
      <c r="G48" s="10" t="s">
        <v>77</v>
      </c>
      <c r="H48" s="10" t="s">
        <v>77</v>
      </c>
      <c r="I48" s="10" t="s">
        <v>77</v>
      </c>
      <c r="J48" s="10">
        <f>SUBTOTAL(9,J11:J47)</f>
        <v>12043771.76</v>
      </c>
    </row>
    <row r="49" spans="1:10" ht="24.95" customHeight="1"/>
    <row r="50" spans="1:10" ht="24.95" customHeight="1">
      <c r="A50" s="22" t="s">
        <v>400</v>
      </c>
      <c r="B50" s="22"/>
      <c r="C50" s="23" t="s">
        <v>145</v>
      </c>
      <c r="D50" s="23"/>
      <c r="E50" s="23"/>
      <c r="F50" s="23"/>
      <c r="G50" s="23"/>
      <c r="H50" s="23"/>
      <c r="I50" s="23"/>
      <c r="J50" s="23"/>
    </row>
    <row r="51" spans="1:10" ht="24.95" customHeight="1">
      <c r="A51" s="22" t="s">
        <v>401</v>
      </c>
      <c r="B51" s="22"/>
      <c r="C51" s="23" t="s">
        <v>402</v>
      </c>
      <c r="D51" s="23"/>
      <c r="E51" s="23"/>
      <c r="F51" s="23"/>
      <c r="G51" s="23"/>
      <c r="H51" s="23"/>
      <c r="I51" s="23"/>
      <c r="J51" s="23"/>
    </row>
    <row r="52" spans="1:10" ht="24.95" customHeight="1">
      <c r="A52" s="22" t="s">
        <v>403</v>
      </c>
      <c r="B52" s="22"/>
      <c r="C52" s="23" t="s">
        <v>381</v>
      </c>
      <c r="D52" s="23"/>
      <c r="E52" s="23"/>
      <c r="F52" s="23"/>
      <c r="G52" s="23"/>
      <c r="H52" s="23"/>
      <c r="I52" s="23"/>
      <c r="J52" s="23"/>
    </row>
    <row r="53" spans="1:10" ht="24.95" customHeight="1">
      <c r="A53" s="14" t="s">
        <v>404</v>
      </c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24.95" customHeight="1"/>
    <row r="55" spans="1:10" ht="50.1" customHeight="1">
      <c r="A55" s="20" t="s">
        <v>312</v>
      </c>
      <c r="B55" s="20" t="s">
        <v>405</v>
      </c>
      <c r="C55" s="20" t="s">
        <v>406</v>
      </c>
      <c r="D55" s="20" t="s">
        <v>407</v>
      </c>
      <c r="E55" s="20"/>
      <c r="F55" s="20"/>
      <c r="G55" s="20"/>
      <c r="H55" s="20" t="s">
        <v>408</v>
      </c>
      <c r="I55" s="20" t="s">
        <v>409</v>
      </c>
      <c r="J55" s="20" t="s">
        <v>410</v>
      </c>
    </row>
    <row r="56" spans="1:10" ht="50.1" customHeight="1">
      <c r="A56" s="20"/>
      <c r="B56" s="20"/>
      <c r="C56" s="20"/>
      <c r="D56" s="20" t="s">
        <v>411</v>
      </c>
      <c r="E56" s="20" t="s">
        <v>104</v>
      </c>
      <c r="F56" s="20"/>
      <c r="G56" s="20"/>
      <c r="H56" s="20"/>
      <c r="I56" s="20"/>
      <c r="J56" s="20"/>
    </row>
    <row r="57" spans="1:10" ht="50.1" customHeight="1">
      <c r="A57" s="20"/>
      <c r="B57" s="20"/>
      <c r="C57" s="20"/>
      <c r="D57" s="20"/>
      <c r="E57" s="5" t="s">
        <v>412</v>
      </c>
      <c r="F57" s="5" t="s">
        <v>413</v>
      </c>
      <c r="G57" s="5" t="s">
        <v>414</v>
      </c>
      <c r="H57" s="20"/>
      <c r="I57" s="20"/>
      <c r="J57" s="20"/>
    </row>
    <row r="58" spans="1:10" ht="24.95" customHeight="1">
      <c r="A58" s="5" t="s">
        <v>317</v>
      </c>
      <c r="B58" s="5" t="s">
        <v>61</v>
      </c>
      <c r="C58" s="5" t="s">
        <v>415</v>
      </c>
      <c r="D58" s="5" t="s">
        <v>64</v>
      </c>
      <c r="E58" s="5" t="s">
        <v>67</v>
      </c>
      <c r="F58" s="5" t="s">
        <v>70</v>
      </c>
      <c r="G58" s="5" t="s">
        <v>416</v>
      </c>
      <c r="H58" s="5" t="s">
        <v>417</v>
      </c>
      <c r="I58" s="5" t="s">
        <v>418</v>
      </c>
      <c r="J58" s="5" t="s">
        <v>419</v>
      </c>
    </row>
    <row r="59" spans="1:10" ht="21">
      <c r="A59" s="5" t="s">
        <v>317</v>
      </c>
      <c r="B59" s="6" t="s">
        <v>420</v>
      </c>
      <c r="C59" s="8">
        <v>1</v>
      </c>
      <c r="D59" s="8">
        <v>63700</v>
      </c>
      <c r="E59" s="8">
        <v>63700</v>
      </c>
      <c r="F59" s="8">
        <v>0</v>
      </c>
      <c r="G59" s="8">
        <v>0</v>
      </c>
      <c r="H59" s="8">
        <v>0</v>
      </c>
      <c r="I59" s="8">
        <v>1</v>
      </c>
      <c r="J59" s="8">
        <v>764400</v>
      </c>
    </row>
    <row r="60" spans="1:10" ht="21">
      <c r="A60" s="5" t="s">
        <v>61</v>
      </c>
      <c r="B60" s="6" t="s">
        <v>421</v>
      </c>
      <c r="C60" s="8">
        <v>1</v>
      </c>
      <c r="D60" s="8">
        <v>57330</v>
      </c>
      <c r="E60" s="8">
        <v>57330</v>
      </c>
      <c r="F60" s="8">
        <v>0</v>
      </c>
      <c r="G60" s="8">
        <v>0</v>
      </c>
      <c r="H60" s="8"/>
      <c r="I60" s="8">
        <v>1</v>
      </c>
      <c r="J60" s="8">
        <v>687960</v>
      </c>
    </row>
    <row r="61" spans="1:10" ht="31.5">
      <c r="A61" s="5" t="s">
        <v>415</v>
      </c>
      <c r="B61" s="6" t="s">
        <v>422</v>
      </c>
      <c r="C61" s="8">
        <v>1</v>
      </c>
      <c r="D61" s="8">
        <v>57330</v>
      </c>
      <c r="E61" s="8">
        <v>57330</v>
      </c>
      <c r="F61" s="8">
        <v>0</v>
      </c>
      <c r="G61" s="8">
        <v>0</v>
      </c>
      <c r="H61" s="8"/>
      <c r="I61" s="8">
        <v>1</v>
      </c>
      <c r="J61" s="8">
        <v>687960</v>
      </c>
    </row>
    <row r="62" spans="1:10" ht="31.5">
      <c r="A62" s="5" t="s">
        <v>64</v>
      </c>
      <c r="B62" s="6" t="s">
        <v>423</v>
      </c>
      <c r="C62" s="8">
        <v>1</v>
      </c>
      <c r="D62" s="8">
        <v>57330</v>
      </c>
      <c r="E62" s="8">
        <v>57330</v>
      </c>
      <c r="F62" s="8">
        <v>0</v>
      </c>
      <c r="G62" s="8">
        <v>0</v>
      </c>
      <c r="H62" s="8"/>
      <c r="I62" s="8">
        <v>1</v>
      </c>
      <c r="J62" s="8">
        <v>687960</v>
      </c>
    </row>
    <row r="63" spans="1:10" ht="21">
      <c r="A63" s="5" t="s">
        <v>67</v>
      </c>
      <c r="B63" s="6" t="s">
        <v>424</v>
      </c>
      <c r="C63" s="8">
        <v>1</v>
      </c>
      <c r="D63" s="8">
        <v>16242</v>
      </c>
      <c r="E63" s="8">
        <v>16242</v>
      </c>
      <c r="F63" s="8">
        <v>0</v>
      </c>
      <c r="G63" s="8">
        <v>0</v>
      </c>
      <c r="H63" s="8">
        <v>10</v>
      </c>
      <c r="I63" s="8">
        <v>1</v>
      </c>
      <c r="J63" s="8">
        <v>214394.4</v>
      </c>
    </row>
    <row r="64" spans="1:10" ht="31.5">
      <c r="A64" s="5" t="s">
        <v>70</v>
      </c>
      <c r="B64" s="6" t="s">
        <v>425</v>
      </c>
      <c r="C64" s="8">
        <v>1</v>
      </c>
      <c r="D64" s="8">
        <v>16242</v>
      </c>
      <c r="E64" s="8">
        <v>16242</v>
      </c>
      <c r="F64" s="8">
        <v>0</v>
      </c>
      <c r="G64" s="8">
        <v>0</v>
      </c>
      <c r="H64" s="8">
        <v>20</v>
      </c>
      <c r="I64" s="8">
        <v>1</v>
      </c>
      <c r="J64" s="8">
        <v>233884.79999999999</v>
      </c>
    </row>
    <row r="65" spans="1:10" ht="31.5">
      <c r="A65" s="5" t="s">
        <v>416</v>
      </c>
      <c r="B65" s="6" t="s">
        <v>426</v>
      </c>
      <c r="C65" s="8">
        <v>1.5</v>
      </c>
      <c r="D65" s="8">
        <v>16242</v>
      </c>
      <c r="E65" s="8">
        <v>16242</v>
      </c>
      <c r="F65" s="8">
        <v>0</v>
      </c>
      <c r="G65" s="8">
        <v>0</v>
      </c>
      <c r="H65" s="8"/>
      <c r="I65" s="8">
        <v>1</v>
      </c>
      <c r="J65" s="8">
        <v>292356</v>
      </c>
    </row>
    <row r="66" spans="1:10" ht="31.5">
      <c r="A66" s="5" t="s">
        <v>417</v>
      </c>
      <c r="B66" s="6" t="s">
        <v>427</v>
      </c>
      <c r="C66" s="8">
        <v>4</v>
      </c>
      <c r="D66" s="8">
        <v>22417</v>
      </c>
      <c r="E66" s="8">
        <v>16242</v>
      </c>
      <c r="F66" s="8">
        <v>0</v>
      </c>
      <c r="G66" s="8">
        <v>6175</v>
      </c>
      <c r="H66" s="8">
        <v>20</v>
      </c>
      <c r="I66" s="8">
        <v>1</v>
      </c>
      <c r="J66" s="8">
        <v>1291219.2</v>
      </c>
    </row>
    <row r="67" spans="1:10" ht="21">
      <c r="A67" s="5" t="s">
        <v>418</v>
      </c>
      <c r="B67" s="6" t="s">
        <v>428</v>
      </c>
      <c r="C67" s="8">
        <v>1</v>
      </c>
      <c r="D67" s="8">
        <v>32735.65</v>
      </c>
      <c r="E67" s="8">
        <v>16242</v>
      </c>
      <c r="F67" s="8">
        <v>0</v>
      </c>
      <c r="G67" s="8">
        <v>16493.650000000001</v>
      </c>
      <c r="H67" s="8"/>
      <c r="I67" s="8">
        <v>1</v>
      </c>
      <c r="J67" s="8">
        <v>392827.8</v>
      </c>
    </row>
    <row r="68" spans="1:10" ht="31.5">
      <c r="A68" s="5" t="s">
        <v>419</v>
      </c>
      <c r="B68" s="6" t="s">
        <v>429</v>
      </c>
      <c r="C68" s="8">
        <v>1</v>
      </c>
      <c r="D68" s="8">
        <v>16242</v>
      </c>
      <c r="E68" s="8">
        <v>16242</v>
      </c>
      <c r="F68" s="8">
        <v>0</v>
      </c>
      <c r="G68" s="8">
        <v>0</v>
      </c>
      <c r="H68" s="8"/>
      <c r="I68" s="8">
        <v>1</v>
      </c>
      <c r="J68" s="8">
        <v>194904</v>
      </c>
    </row>
    <row r="69" spans="1:10" ht="21">
      <c r="A69" s="5" t="s">
        <v>430</v>
      </c>
      <c r="B69" s="6" t="s">
        <v>431</v>
      </c>
      <c r="C69" s="8">
        <v>2</v>
      </c>
      <c r="D69" s="8">
        <v>38496.800000000003</v>
      </c>
      <c r="E69" s="8">
        <v>10276</v>
      </c>
      <c r="F69" s="8">
        <v>0</v>
      </c>
      <c r="G69" s="8">
        <v>28220.799999999999</v>
      </c>
      <c r="H69" s="8">
        <v>0</v>
      </c>
      <c r="I69" s="8">
        <v>1</v>
      </c>
      <c r="J69" s="8">
        <v>923923.2</v>
      </c>
    </row>
    <row r="70" spans="1:10" ht="21">
      <c r="A70" s="5" t="s">
        <v>432</v>
      </c>
      <c r="B70" s="6" t="s">
        <v>433</v>
      </c>
      <c r="C70" s="8">
        <v>0.5</v>
      </c>
      <c r="D70" s="8">
        <v>29909.08</v>
      </c>
      <c r="E70" s="8">
        <v>10276</v>
      </c>
      <c r="F70" s="8">
        <v>0</v>
      </c>
      <c r="G70" s="8">
        <v>19633.080000000002</v>
      </c>
      <c r="H70" s="8"/>
      <c r="I70" s="8">
        <v>1</v>
      </c>
      <c r="J70" s="8">
        <v>179454.48</v>
      </c>
    </row>
    <row r="71" spans="1:10" ht="21">
      <c r="A71" s="5" t="s">
        <v>432</v>
      </c>
      <c r="B71" s="6" t="s">
        <v>433</v>
      </c>
      <c r="C71" s="8">
        <v>0.25</v>
      </c>
      <c r="D71" s="8">
        <v>17295.29</v>
      </c>
      <c r="E71" s="8">
        <v>10276</v>
      </c>
      <c r="F71" s="8">
        <v>0</v>
      </c>
      <c r="G71" s="8">
        <v>7019.29</v>
      </c>
      <c r="H71" s="8"/>
      <c r="I71" s="8">
        <v>1</v>
      </c>
      <c r="J71" s="8">
        <v>51885.87</v>
      </c>
    </row>
    <row r="72" spans="1:10" ht="21">
      <c r="A72" s="5" t="s">
        <v>432</v>
      </c>
      <c r="B72" s="6" t="s">
        <v>433</v>
      </c>
      <c r="C72" s="8">
        <v>0.5</v>
      </c>
      <c r="D72" s="8">
        <v>25490.400000000001</v>
      </c>
      <c r="E72" s="8">
        <v>10276</v>
      </c>
      <c r="F72" s="8">
        <v>0</v>
      </c>
      <c r="G72" s="8">
        <v>15214.4</v>
      </c>
      <c r="H72" s="8"/>
      <c r="I72" s="8">
        <v>1</v>
      </c>
      <c r="J72" s="8">
        <v>152942.39999999999</v>
      </c>
    </row>
    <row r="73" spans="1:10" ht="21">
      <c r="A73" s="5" t="s">
        <v>432</v>
      </c>
      <c r="B73" s="6" t="s">
        <v>433</v>
      </c>
      <c r="C73" s="8">
        <v>0.75</v>
      </c>
      <c r="D73" s="8">
        <v>28881.48</v>
      </c>
      <c r="E73" s="8">
        <v>10276</v>
      </c>
      <c r="F73" s="8">
        <v>0</v>
      </c>
      <c r="G73" s="8">
        <v>18605.48</v>
      </c>
      <c r="H73" s="8"/>
      <c r="I73" s="8">
        <v>1</v>
      </c>
      <c r="J73" s="8">
        <v>259933.32</v>
      </c>
    </row>
    <row r="74" spans="1:10" ht="21">
      <c r="A74" s="5" t="s">
        <v>432</v>
      </c>
      <c r="B74" s="6" t="s">
        <v>433</v>
      </c>
      <c r="C74" s="8">
        <v>1</v>
      </c>
      <c r="D74" s="8">
        <v>47171.96</v>
      </c>
      <c r="E74" s="8">
        <v>10276</v>
      </c>
      <c r="F74" s="8">
        <v>0</v>
      </c>
      <c r="G74" s="8">
        <v>36895.96</v>
      </c>
      <c r="H74" s="8"/>
      <c r="I74" s="8">
        <v>1</v>
      </c>
      <c r="J74" s="8">
        <v>566063.52</v>
      </c>
    </row>
    <row r="75" spans="1:10" ht="21">
      <c r="A75" s="5" t="s">
        <v>432</v>
      </c>
      <c r="B75" s="6" t="s">
        <v>433</v>
      </c>
      <c r="C75" s="8">
        <v>0.25</v>
      </c>
      <c r="D75" s="8">
        <v>17577.88</v>
      </c>
      <c r="E75" s="8">
        <v>10276</v>
      </c>
      <c r="F75" s="8">
        <v>0</v>
      </c>
      <c r="G75" s="8">
        <v>7301.88</v>
      </c>
      <c r="H75" s="8"/>
      <c r="I75" s="8">
        <v>1</v>
      </c>
      <c r="J75" s="8">
        <v>52733.64</v>
      </c>
    </row>
    <row r="76" spans="1:10" ht="21">
      <c r="A76" s="5" t="s">
        <v>432</v>
      </c>
      <c r="B76" s="6" t="s">
        <v>433</v>
      </c>
      <c r="C76" s="8">
        <v>0.25</v>
      </c>
      <c r="D76" s="8">
        <v>17346.669999999998</v>
      </c>
      <c r="E76" s="8">
        <v>10276</v>
      </c>
      <c r="F76" s="8">
        <v>0</v>
      </c>
      <c r="G76" s="8">
        <v>7070.67</v>
      </c>
      <c r="H76" s="8"/>
      <c r="I76" s="8">
        <v>1</v>
      </c>
      <c r="J76" s="8">
        <v>52040.01</v>
      </c>
    </row>
    <row r="77" spans="1:10" ht="21">
      <c r="A77" s="5" t="s">
        <v>432</v>
      </c>
      <c r="B77" s="6" t="s">
        <v>433</v>
      </c>
      <c r="C77" s="8">
        <v>0.38</v>
      </c>
      <c r="D77" s="8">
        <v>16897.099999999999</v>
      </c>
      <c r="E77" s="8">
        <v>10276</v>
      </c>
      <c r="F77" s="8">
        <v>0</v>
      </c>
      <c r="G77" s="8">
        <v>6621.1</v>
      </c>
      <c r="H77" s="8"/>
      <c r="I77" s="8">
        <v>1</v>
      </c>
      <c r="J77" s="8">
        <v>77050.78</v>
      </c>
    </row>
    <row r="78" spans="1:10" ht="21">
      <c r="A78" s="5" t="s">
        <v>432</v>
      </c>
      <c r="B78" s="6" t="s">
        <v>433</v>
      </c>
      <c r="C78" s="8">
        <v>0.38</v>
      </c>
      <c r="D78" s="8">
        <v>18361.43</v>
      </c>
      <c r="E78" s="8">
        <v>10276</v>
      </c>
      <c r="F78" s="8">
        <v>0</v>
      </c>
      <c r="G78" s="8">
        <v>8085.43</v>
      </c>
      <c r="H78" s="8"/>
      <c r="I78" s="8">
        <v>1</v>
      </c>
      <c r="J78" s="8">
        <v>83728.12</v>
      </c>
    </row>
    <row r="79" spans="1:10" ht="21">
      <c r="A79" s="5" t="s">
        <v>432</v>
      </c>
      <c r="B79" s="6" t="s">
        <v>433</v>
      </c>
      <c r="C79" s="8">
        <v>1</v>
      </c>
      <c r="D79" s="8">
        <v>30230.21</v>
      </c>
      <c r="E79" s="8">
        <v>10276</v>
      </c>
      <c r="F79" s="8">
        <v>0</v>
      </c>
      <c r="G79" s="8">
        <v>19954.21</v>
      </c>
      <c r="H79" s="8"/>
      <c r="I79" s="8">
        <v>1</v>
      </c>
      <c r="J79" s="8">
        <v>362762.52</v>
      </c>
    </row>
    <row r="80" spans="1:10" ht="21">
      <c r="A80" s="5" t="s">
        <v>432</v>
      </c>
      <c r="B80" s="6" t="s">
        <v>433</v>
      </c>
      <c r="C80" s="8">
        <v>0.44</v>
      </c>
      <c r="D80" s="8">
        <v>17783.400000000001</v>
      </c>
      <c r="E80" s="8">
        <v>10276</v>
      </c>
      <c r="F80" s="8">
        <v>0</v>
      </c>
      <c r="G80" s="8">
        <v>7507.4</v>
      </c>
      <c r="H80" s="8"/>
      <c r="I80" s="8">
        <v>1</v>
      </c>
      <c r="J80" s="8">
        <v>93896.35</v>
      </c>
    </row>
    <row r="81" spans="1:10" ht="21">
      <c r="A81" s="5" t="s">
        <v>432</v>
      </c>
      <c r="B81" s="6" t="s">
        <v>433</v>
      </c>
      <c r="C81" s="8">
        <v>0.44</v>
      </c>
      <c r="D81" s="8">
        <v>17577</v>
      </c>
      <c r="E81" s="8">
        <v>10276</v>
      </c>
      <c r="F81" s="8">
        <v>0</v>
      </c>
      <c r="G81" s="8">
        <v>7301</v>
      </c>
      <c r="H81" s="8"/>
      <c r="I81" s="8">
        <v>1</v>
      </c>
      <c r="J81" s="8">
        <v>92806.56</v>
      </c>
    </row>
    <row r="82" spans="1:10" ht="21">
      <c r="A82" s="5" t="s">
        <v>432</v>
      </c>
      <c r="B82" s="6" t="s">
        <v>433</v>
      </c>
      <c r="C82" s="8">
        <v>0.44</v>
      </c>
      <c r="D82" s="8">
        <v>17988.919999999998</v>
      </c>
      <c r="E82" s="8">
        <v>10276</v>
      </c>
      <c r="F82" s="8">
        <v>0</v>
      </c>
      <c r="G82" s="8">
        <v>7712.92</v>
      </c>
      <c r="H82" s="8"/>
      <c r="I82" s="8">
        <v>1</v>
      </c>
      <c r="J82" s="8">
        <v>94981.5</v>
      </c>
    </row>
    <row r="83" spans="1:10" ht="21">
      <c r="A83" s="5" t="s">
        <v>432</v>
      </c>
      <c r="B83" s="6" t="s">
        <v>433</v>
      </c>
      <c r="C83" s="8">
        <v>1.1299999999999999</v>
      </c>
      <c r="D83" s="8">
        <v>51281.25</v>
      </c>
      <c r="E83" s="8">
        <v>10276</v>
      </c>
      <c r="F83" s="8">
        <v>0</v>
      </c>
      <c r="G83" s="8">
        <v>41005.25</v>
      </c>
      <c r="H83" s="8"/>
      <c r="I83" s="8">
        <v>1</v>
      </c>
      <c r="J83" s="8">
        <v>695373.75</v>
      </c>
    </row>
    <row r="84" spans="1:10" ht="21">
      <c r="A84" s="5" t="s">
        <v>432</v>
      </c>
      <c r="B84" s="6" t="s">
        <v>433</v>
      </c>
      <c r="C84" s="8">
        <v>1</v>
      </c>
      <c r="D84" s="8">
        <v>27134.560000000001</v>
      </c>
      <c r="E84" s="8">
        <v>10276</v>
      </c>
      <c r="F84" s="8">
        <v>0</v>
      </c>
      <c r="G84" s="8">
        <v>16858.560000000001</v>
      </c>
      <c r="H84" s="8"/>
      <c r="I84" s="8">
        <v>1</v>
      </c>
      <c r="J84" s="8">
        <v>325614.71999999997</v>
      </c>
    </row>
    <row r="85" spans="1:10" ht="21">
      <c r="A85" s="5" t="s">
        <v>432</v>
      </c>
      <c r="B85" s="6" t="s">
        <v>433</v>
      </c>
      <c r="C85" s="8">
        <v>0.83</v>
      </c>
      <c r="D85" s="8">
        <v>69471.679999999993</v>
      </c>
      <c r="E85" s="8">
        <v>10276</v>
      </c>
      <c r="F85" s="8">
        <v>0</v>
      </c>
      <c r="G85" s="8">
        <v>59195.68</v>
      </c>
      <c r="H85" s="8"/>
      <c r="I85" s="8">
        <v>1</v>
      </c>
      <c r="J85" s="8">
        <v>691937.93</v>
      </c>
    </row>
    <row r="86" spans="1:10" ht="21">
      <c r="A86" s="5" t="s">
        <v>432</v>
      </c>
      <c r="B86" s="6" t="s">
        <v>433</v>
      </c>
      <c r="C86" s="8">
        <v>1</v>
      </c>
      <c r="D86" s="8">
        <v>29716.41</v>
      </c>
      <c r="E86" s="8">
        <v>10276</v>
      </c>
      <c r="F86" s="8">
        <v>0</v>
      </c>
      <c r="G86" s="8">
        <v>19440.41</v>
      </c>
      <c r="H86" s="8"/>
      <c r="I86" s="8">
        <v>1</v>
      </c>
      <c r="J86" s="8">
        <v>356596.92</v>
      </c>
    </row>
    <row r="87" spans="1:10" ht="21">
      <c r="A87" s="5" t="s">
        <v>432</v>
      </c>
      <c r="B87" s="6" t="s">
        <v>433</v>
      </c>
      <c r="C87" s="8">
        <v>0.44</v>
      </c>
      <c r="D87" s="8">
        <v>18091.68</v>
      </c>
      <c r="E87" s="8">
        <v>10276</v>
      </c>
      <c r="F87" s="8">
        <v>0</v>
      </c>
      <c r="G87" s="8">
        <v>7815.68</v>
      </c>
      <c r="H87" s="8"/>
      <c r="I87" s="8">
        <v>1</v>
      </c>
      <c r="J87" s="8">
        <v>95524.07</v>
      </c>
    </row>
    <row r="88" spans="1:10" ht="21">
      <c r="A88" s="5" t="s">
        <v>432</v>
      </c>
      <c r="B88" s="6" t="s">
        <v>433</v>
      </c>
      <c r="C88" s="8">
        <v>0.38</v>
      </c>
      <c r="D88" s="8">
        <v>19132.13</v>
      </c>
      <c r="E88" s="8">
        <v>10276</v>
      </c>
      <c r="F88" s="8">
        <v>0</v>
      </c>
      <c r="G88" s="8">
        <v>8856.1299999999992</v>
      </c>
      <c r="H88" s="8"/>
      <c r="I88" s="8">
        <v>1</v>
      </c>
      <c r="J88" s="8">
        <v>87242.51</v>
      </c>
    </row>
    <row r="89" spans="1:10" ht="21">
      <c r="A89" s="5" t="s">
        <v>432</v>
      </c>
      <c r="B89" s="6" t="s">
        <v>433</v>
      </c>
      <c r="C89" s="8">
        <v>0.83</v>
      </c>
      <c r="D89" s="8">
        <v>44706.52</v>
      </c>
      <c r="E89" s="8">
        <v>10276</v>
      </c>
      <c r="F89" s="8">
        <v>0</v>
      </c>
      <c r="G89" s="8">
        <v>34430.519999999997</v>
      </c>
      <c r="H89" s="8"/>
      <c r="I89" s="8">
        <v>1</v>
      </c>
      <c r="J89" s="8">
        <v>445276.94</v>
      </c>
    </row>
    <row r="90" spans="1:10" ht="21">
      <c r="A90" s="5" t="s">
        <v>432</v>
      </c>
      <c r="B90" s="6" t="s">
        <v>433</v>
      </c>
      <c r="C90" s="8">
        <v>0.38</v>
      </c>
      <c r="D90" s="8">
        <v>16242</v>
      </c>
      <c r="E90" s="8">
        <v>10276</v>
      </c>
      <c r="F90" s="8">
        <v>0</v>
      </c>
      <c r="G90" s="8">
        <v>5966</v>
      </c>
      <c r="H90" s="8"/>
      <c r="I90" s="8">
        <v>1</v>
      </c>
      <c r="J90" s="8">
        <v>74063.520000000004</v>
      </c>
    </row>
    <row r="91" spans="1:10" ht="21">
      <c r="A91" s="5" t="s">
        <v>432</v>
      </c>
      <c r="B91" s="6" t="s">
        <v>433</v>
      </c>
      <c r="C91" s="8">
        <v>0.25</v>
      </c>
      <c r="D91" s="8">
        <v>17343.669999999998</v>
      </c>
      <c r="E91" s="8">
        <v>10276</v>
      </c>
      <c r="F91" s="8">
        <v>0</v>
      </c>
      <c r="G91" s="8">
        <v>7067.67</v>
      </c>
      <c r="H91" s="8"/>
      <c r="I91" s="8">
        <v>1</v>
      </c>
      <c r="J91" s="8">
        <v>52031.01</v>
      </c>
    </row>
    <row r="92" spans="1:10" ht="21">
      <c r="A92" s="5" t="s">
        <v>432</v>
      </c>
      <c r="B92" s="6" t="s">
        <v>433</v>
      </c>
      <c r="C92" s="8">
        <v>1</v>
      </c>
      <c r="D92" s="8">
        <v>31566.09</v>
      </c>
      <c r="E92" s="8">
        <v>10276</v>
      </c>
      <c r="F92" s="8">
        <v>0</v>
      </c>
      <c r="G92" s="8">
        <v>21290.09</v>
      </c>
      <c r="H92" s="8"/>
      <c r="I92" s="8">
        <v>1</v>
      </c>
      <c r="J92" s="8">
        <v>378793.08</v>
      </c>
    </row>
    <row r="93" spans="1:10" ht="21">
      <c r="A93" s="5" t="s">
        <v>432</v>
      </c>
      <c r="B93" s="6" t="s">
        <v>433</v>
      </c>
      <c r="C93" s="8">
        <v>0.25</v>
      </c>
      <c r="D93" s="8">
        <v>16524.59</v>
      </c>
      <c r="E93" s="8">
        <v>10276</v>
      </c>
      <c r="F93" s="8">
        <v>0</v>
      </c>
      <c r="G93" s="8">
        <v>6248.59</v>
      </c>
      <c r="H93" s="8"/>
      <c r="I93" s="8">
        <v>1</v>
      </c>
      <c r="J93" s="8">
        <v>49573.77</v>
      </c>
    </row>
    <row r="94" spans="1:10" ht="21">
      <c r="A94" s="5" t="s">
        <v>432</v>
      </c>
      <c r="B94" s="6" t="s">
        <v>433</v>
      </c>
      <c r="C94" s="8">
        <v>0.38</v>
      </c>
      <c r="D94" s="8">
        <v>23409.45</v>
      </c>
      <c r="E94" s="8">
        <v>10276</v>
      </c>
      <c r="F94" s="8">
        <v>0</v>
      </c>
      <c r="G94" s="8">
        <v>13133.45</v>
      </c>
      <c r="H94" s="8"/>
      <c r="I94" s="8">
        <v>1</v>
      </c>
      <c r="J94" s="8">
        <v>106747.09</v>
      </c>
    </row>
    <row r="95" spans="1:10" ht="21">
      <c r="A95" s="5" t="s">
        <v>432</v>
      </c>
      <c r="B95" s="6" t="s">
        <v>433</v>
      </c>
      <c r="C95" s="8">
        <v>0.5</v>
      </c>
      <c r="D95" s="8">
        <v>34584.6</v>
      </c>
      <c r="E95" s="8">
        <v>10276</v>
      </c>
      <c r="F95" s="8">
        <v>0</v>
      </c>
      <c r="G95" s="8">
        <v>24308.6</v>
      </c>
      <c r="H95" s="8"/>
      <c r="I95" s="8">
        <v>1</v>
      </c>
      <c r="J95" s="8">
        <v>207507.6</v>
      </c>
    </row>
    <row r="96" spans="1:10" ht="24.95" customHeight="1">
      <c r="A96" s="24" t="s">
        <v>434</v>
      </c>
      <c r="B96" s="24"/>
      <c r="C96" s="10" t="s">
        <v>77</v>
      </c>
      <c r="D96" s="10">
        <f>SUBTOTAL(9,D59:D95)</f>
        <v>1096022.9000000004</v>
      </c>
      <c r="E96" s="10" t="s">
        <v>77</v>
      </c>
      <c r="F96" s="10" t="s">
        <v>77</v>
      </c>
      <c r="G96" s="10" t="s">
        <v>77</v>
      </c>
      <c r="H96" s="10" t="s">
        <v>77</v>
      </c>
      <c r="I96" s="10" t="s">
        <v>77</v>
      </c>
      <c r="J96" s="10">
        <f>SUBTOTAL(9,J59:J95)</f>
        <v>12058351.379999999</v>
      </c>
    </row>
    <row r="97" spans="1:10" ht="24.95" customHeight="1"/>
    <row r="98" spans="1:10" ht="24.95" customHeight="1">
      <c r="A98" s="22" t="s">
        <v>400</v>
      </c>
      <c r="B98" s="22"/>
      <c r="C98" s="23" t="s">
        <v>145</v>
      </c>
      <c r="D98" s="23"/>
      <c r="E98" s="23"/>
      <c r="F98" s="23"/>
      <c r="G98" s="23"/>
      <c r="H98" s="23"/>
      <c r="I98" s="23"/>
      <c r="J98" s="23"/>
    </row>
    <row r="99" spans="1:10" ht="24.95" customHeight="1">
      <c r="A99" s="22" t="s">
        <v>401</v>
      </c>
      <c r="B99" s="22"/>
      <c r="C99" s="23" t="s">
        <v>402</v>
      </c>
      <c r="D99" s="23"/>
      <c r="E99" s="23"/>
      <c r="F99" s="23"/>
      <c r="G99" s="23"/>
      <c r="H99" s="23"/>
      <c r="I99" s="23"/>
      <c r="J99" s="23"/>
    </row>
    <row r="100" spans="1:10" ht="24.95" customHeight="1">
      <c r="A100" s="22" t="s">
        <v>403</v>
      </c>
      <c r="B100" s="22"/>
      <c r="C100" s="23" t="s">
        <v>435</v>
      </c>
      <c r="D100" s="23"/>
      <c r="E100" s="23"/>
      <c r="F100" s="23"/>
      <c r="G100" s="23"/>
      <c r="H100" s="23"/>
      <c r="I100" s="23"/>
      <c r="J100" s="23"/>
    </row>
    <row r="101" spans="1:10" ht="24.95" customHeight="1">
      <c r="A101" s="14" t="s">
        <v>404</v>
      </c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ht="24.95" customHeight="1"/>
    <row r="103" spans="1:10" ht="50.1" customHeight="1">
      <c r="A103" s="20" t="s">
        <v>312</v>
      </c>
      <c r="B103" s="20" t="s">
        <v>405</v>
      </c>
      <c r="C103" s="20" t="s">
        <v>406</v>
      </c>
      <c r="D103" s="20" t="s">
        <v>407</v>
      </c>
      <c r="E103" s="20"/>
      <c r="F103" s="20"/>
      <c r="G103" s="20"/>
      <c r="H103" s="20" t="s">
        <v>408</v>
      </c>
      <c r="I103" s="20" t="s">
        <v>409</v>
      </c>
      <c r="J103" s="20" t="s">
        <v>410</v>
      </c>
    </row>
    <row r="104" spans="1:10" ht="50.1" customHeight="1">
      <c r="A104" s="20"/>
      <c r="B104" s="20"/>
      <c r="C104" s="20"/>
      <c r="D104" s="20" t="s">
        <v>411</v>
      </c>
      <c r="E104" s="20" t="s">
        <v>104</v>
      </c>
      <c r="F104" s="20"/>
      <c r="G104" s="20"/>
      <c r="H104" s="20"/>
      <c r="I104" s="20"/>
      <c r="J104" s="20"/>
    </row>
    <row r="105" spans="1:10" ht="50.1" customHeight="1">
      <c r="A105" s="20"/>
      <c r="B105" s="20"/>
      <c r="C105" s="20"/>
      <c r="D105" s="20"/>
      <c r="E105" s="5" t="s">
        <v>412</v>
      </c>
      <c r="F105" s="5" t="s">
        <v>413</v>
      </c>
      <c r="G105" s="5" t="s">
        <v>414</v>
      </c>
      <c r="H105" s="20"/>
      <c r="I105" s="20"/>
      <c r="J105" s="20"/>
    </row>
    <row r="106" spans="1:10" ht="24.95" customHeight="1">
      <c r="A106" s="5" t="s">
        <v>317</v>
      </c>
      <c r="B106" s="5" t="s">
        <v>61</v>
      </c>
      <c r="C106" s="5" t="s">
        <v>415</v>
      </c>
      <c r="D106" s="5" t="s">
        <v>64</v>
      </c>
      <c r="E106" s="5" t="s">
        <v>67</v>
      </c>
      <c r="F106" s="5" t="s">
        <v>70</v>
      </c>
      <c r="G106" s="5" t="s">
        <v>416</v>
      </c>
      <c r="H106" s="5" t="s">
        <v>417</v>
      </c>
      <c r="I106" s="5" t="s">
        <v>418</v>
      </c>
      <c r="J106" s="5" t="s">
        <v>419</v>
      </c>
    </row>
    <row r="107" spans="1:10" ht="21">
      <c r="A107" s="5" t="s">
        <v>317</v>
      </c>
      <c r="B107" s="6" t="s">
        <v>420</v>
      </c>
      <c r="C107" s="8">
        <v>1</v>
      </c>
      <c r="D107" s="8">
        <v>63700</v>
      </c>
      <c r="E107" s="8">
        <v>63700</v>
      </c>
      <c r="F107" s="8">
        <v>0</v>
      </c>
      <c r="G107" s="8">
        <v>0</v>
      </c>
      <c r="H107" s="8">
        <v>0</v>
      </c>
      <c r="I107" s="8">
        <v>1</v>
      </c>
      <c r="J107" s="8">
        <v>764400</v>
      </c>
    </row>
    <row r="108" spans="1:10" ht="21">
      <c r="A108" s="5" t="s">
        <v>61</v>
      </c>
      <c r="B108" s="6" t="s">
        <v>421</v>
      </c>
      <c r="C108" s="8">
        <v>1</v>
      </c>
      <c r="D108" s="8">
        <v>57330</v>
      </c>
      <c r="E108" s="8">
        <v>57330</v>
      </c>
      <c r="F108" s="8">
        <v>0</v>
      </c>
      <c r="G108" s="8">
        <v>0</v>
      </c>
      <c r="H108" s="8"/>
      <c r="I108" s="8">
        <v>1</v>
      </c>
      <c r="J108" s="8">
        <v>687960</v>
      </c>
    </row>
    <row r="109" spans="1:10" ht="31.5">
      <c r="A109" s="5" t="s">
        <v>415</v>
      </c>
      <c r="B109" s="6" t="s">
        <v>422</v>
      </c>
      <c r="C109" s="8">
        <v>1</v>
      </c>
      <c r="D109" s="8">
        <v>57330</v>
      </c>
      <c r="E109" s="8">
        <v>57330</v>
      </c>
      <c r="F109" s="8">
        <v>0</v>
      </c>
      <c r="G109" s="8">
        <v>0</v>
      </c>
      <c r="H109" s="8"/>
      <c r="I109" s="8">
        <v>1</v>
      </c>
      <c r="J109" s="8">
        <v>687960</v>
      </c>
    </row>
    <row r="110" spans="1:10" ht="31.5">
      <c r="A110" s="5" t="s">
        <v>64</v>
      </c>
      <c r="B110" s="6" t="s">
        <v>423</v>
      </c>
      <c r="C110" s="8">
        <v>1</v>
      </c>
      <c r="D110" s="8">
        <v>57330</v>
      </c>
      <c r="E110" s="8">
        <v>57330</v>
      </c>
      <c r="F110" s="8">
        <v>0</v>
      </c>
      <c r="G110" s="8">
        <v>0</v>
      </c>
      <c r="H110" s="8"/>
      <c r="I110" s="8">
        <v>1</v>
      </c>
      <c r="J110" s="8">
        <v>687960</v>
      </c>
    </row>
    <row r="111" spans="1:10" ht="21">
      <c r="A111" s="5" t="s">
        <v>67</v>
      </c>
      <c r="B111" s="6" t="s">
        <v>424</v>
      </c>
      <c r="C111" s="8">
        <v>1</v>
      </c>
      <c r="D111" s="8">
        <v>16242</v>
      </c>
      <c r="E111" s="8">
        <v>16242</v>
      </c>
      <c r="F111" s="8">
        <v>0</v>
      </c>
      <c r="G111" s="8">
        <v>0</v>
      </c>
      <c r="H111" s="8">
        <v>10</v>
      </c>
      <c r="I111" s="8">
        <v>1</v>
      </c>
      <c r="J111" s="8">
        <v>214394.4</v>
      </c>
    </row>
    <row r="112" spans="1:10" ht="31.5">
      <c r="A112" s="5" t="s">
        <v>70</v>
      </c>
      <c r="B112" s="6" t="s">
        <v>425</v>
      </c>
      <c r="C112" s="8">
        <v>1</v>
      </c>
      <c r="D112" s="8">
        <v>16242</v>
      </c>
      <c r="E112" s="8">
        <v>16242</v>
      </c>
      <c r="F112" s="8">
        <v>0</v>
      </c>
      <c r="G112" s="8">
        <v>0</v>
      </c>
      <c r="H112" s="8">
        <v>20</v>
      </c>
      <c r="I112" s="8">
        <v>1</v>
      </c>
      <c r="J112" s="8">
        <v>233884.79999999999</v>
      </c>
    </row>
    <row r="113" spans="1:10" ht="31.5">
      <c r="A113" s="5" t="s">
        <v>416</v>
      </c>
      <c r="B113" s="6" t="s">
        <v>426</v>
      </c>
      <c r="C113" s="8">
        <v>1.5</v>
      </c>
      <c r="D113" s="8">
        <v>16242</v>
      </c>
      <c r="E113" s="8">
        <v>16242</v>
      </c>
      <c r="F113" s="8">
        <v>0</v>
      </c>
      <c r="G113" s="8">
        <v>0</v>
      </c>
      <c r="H113" s="8"/>
      <c r="I113" s="8">
        <v>1</v>
      </c>
      <c r="J113" s="8">
        <v>292356</v>
      </c>
    </row>
    <row r="114" spans="1:10" ht="31.5">
      <c r="A114" s="5" t="s">
        <v>417</v>
      </c>
      <c r="B114" s="6" t="s">
        <v>427</v>
      </c>
      <c r="C114" s="8">
        <v>4</v>
      </c>
      <c r="D114" s="8">
        <v>22417</v>
      </c>
      <c r="E114" s="8">
        <v>16242</v>
      </c>
      <c r="F114" s="8">
        <v>0</v>
      </c>
      <c r="G114" s="8">
        <v>6175</v>
      </c>
      <c r="H114" s="8">
        <v>20</v>
      </c>
      <c r="I114" s="8">
        <v>1</v>
      </c>
      <c r="J114" s="8">
        <v>1291219.2</v>
      </c>
    </row>
    <row r="115" spans="1:10" ht="21">
      <c r="A115" s="5" t="s">
        <v>418</v>
      </c>
      <c r="B115" s="6" t="s">
        <v>428</v>
      </c>
      <c r="C115" s="8">
        <v>1</v>
      </c>
      <c r="D115" s="8">
        <v>32735.65</v>
      </c>
      <c r="E115" s="8">
        <v>16242</v>
      </c>
      <c r="F115" s="8">
        <v>0</v>
      </c>
      <c r="G115" s="8">
        <v>16493.650000000001</v>
      </c>
      <c r="H115" s="8"/>
      <c r="I115" s="8">
        <v>1</v>
      </c>
      <c r="J115" s="8">
        <v>392827.8</v>
      </c>
    </row>
    <row r="116" spans="1:10" ht="31.5">
      <c r="A116" s="5" t="s">
        <v>419</v>
      </c>
      <c r="B116" s="6" t="s">
        <v>429</v>
      </c>
      <c r="C116" s="8">
        <v>1</v>
      </c>
      <c r="D116" s="8">
        <v>16242</v>
      </c>
      <c r="E116" s="8">
        <v>16242</v>
      </c>
      <c r="F116" s="8">
        <v>0</v>
      </c>
      <c r="G116" s="8">
        <v>0</v>
      </c>
      <c r="H116" s="8"/>
      <c r="I116" s="8">
        <v>1</v>
      </c>
      <c r="J116" s="8">
        <v>194904</v>
      </c>
    </row>
    <row r="117" spans="1:10" ht="21">
      <c r="A117" s="5" t="s">
        <v>430</v>
      </c>
      <c r="B117" s="6" t="s">
        <v>431</v>
      </c>
      <c r="C117" s="8">
        <v>2</v>
      </c>
      <c r="D117" s="8">
        <v>38496.800000000003</v>
      </c>
      <c r="E117" s="8">
        <v>10276</v>
      </c>
      <c r="F117" s="8">
        <v>0</v>
      </c>
      <c r="G117" s="8">
        <v>28220.799999999999</v>
      </c>
      <c r="H117" s="8">
        <v>0</v>
      </c>
      <c r="I117" s="8">
        <v>1</v>
      </c>
      <c r="J117" s="8">
        <v>923923.2</v>
      </c>
    </row>
    <row r="118" spans="1:10" ht="21">
      <c r="A118" s="5" t="s">
        <v>432</v>
      </c>
      <c r="B118" s="6" t="s">
        <v>433</v>
      </c>
      <c r="C118" s="8">
        <v>0.5</v>
      </c>
      <c r="D118" s="8">
        <v>29909.08</v>
      </c>
      <c r="E118" s="8">
        <v>10276</v>
      </c>
      <c r="F118" s="8">
        <v>0</v>
      </c>
      <c r="G118" s="8">
        <v>19633.080000000002</v>
      </c>
      <c r="H118" s="8"/>
      <c r="I118" s="8">
        <v>1</v>
      </c>
      <c r="J118" s="8">
        <v>179454.48</v>
      </c>
    </row>
    <row r="119" spans="1:10" ht="21">
      <c r="A119" s="5" t="s">
        <v>432</v>
      </c>
      <c r="B119" s="6" t="s">
        <v>433</v>
      </c>
      <c r="C119" s="8">
        <v>0.25</v>
      </c>
      <c r="D119" s="8">
        <v>17295.29</v>
      </c>
      <c r="E119" s="8">
        <v>10276</v>
      </c>
      <c r="F119" s="8">
        <v>0</v>
      </c>
      <c r="G119" s="8">
        <v>7019.29</v>
      </c>
      <c r="H119" s="8"/>
      <c r="I119" s="8">
        <v>1</v>
      </c>
      <c r="J119" s="8">
        <v>51885.87</v>
      </c>
    </row>
    <row r="120" spans="1:10" ht="21">
      <c r="A120" s="5" t="s">
        <v>432</v>
      </c>
      <c r="B120" s="6" t="s">
        <v>433</v>
      </c>
      <c r="C120" s="8">
        <v>0.5</v>
      </c>
      <c r="D120" s="8">
        <v>25490.400000000001</v>
      </c>
      <c r="E120" s="8">
        <v>10276</v>
      </c>
      <c r="F120" s="8">
        <v>0</v>
      </c>
      <c r="G120" s="8">
        <v>15214.4</v>
      </c>
      <c r="H120" s="8"/>
      <c r="I120" s="8">
        <v>1</v>
      </c>
      <c r="J120" s="8">
        <v>152942.39999999999</v>
      </c>
    </row>
    <row r="121" spans="1:10" ht="21">
      <c r="A121" s="5" t="s">
        <v>432</v>
      </c>
      <c r="B121" s="6" t="s">
        <v>433</v>
      </c>
      <c r="C121" s="8">
        <v>0.75</v>
      </c>
      <c r="D121" s="8">
        <v>28881.48</v>
      </c>
      <c r="E121" s="8">
        <v>10276</v>
      </c>
      <c r="F121" s="8">
        <v>0</v>
      </c>
      <c r="G121" s="8">
        <v>18605.48</v>
      </c>
      <c r="H121" s="8"/>
      <c r="I121" s="8">
        <v>1</v>
      </c>
      <c r="J121" s="8">
        <v>259933.32</v>
      </c>
    </row>
    <row r="122" spans="1:10" ht="21">
      <c r="A122" s="5" t="s">
        <v>432</v>
      </c>
      <c r="B122" s="6" t="s">
        <v>433</v>
      </c>
      <c r="C122" s="8">
        <v>1</v>
      </c>
      <c r="D122" s="8">
        <v>47171.96</v>
      </c>
      <c r="E122" s="8">
        <v>10276</v>
      </c>
      <c r="F122" s="8">
        <v>0</v>
      </c>
      <c r="G122" s="8">
        <v>36895.96</v>
      </c>
      <c r="H122" s="8"/>
      <c r="I122" s="8">
        <v>1</v>
      </c>
      <c r="J122" s="8">
        <v>566063.52</v>
      </c>
    </row>
    <row r="123" spans="1:10" ht="21">
      <c r="A123" s="5" t="s">
        <v>432</v>
      </c>
      <c r="B123" s="6" t="s">
        <v>433</v>
      </c>
      <c r="C123" s="8">
        <v>0.25</v>
      </c>
      <c r="D123" s="8">
        <v>17577.88</v>
      </c>
      <c r="E123" s="8">
        <v>10276</v>
      </c>
      <c r="F123" s="8">
        <v>0</v>
      </c>
      <c r="G123" s="8">
        <v>7301.88</v>
      </c>
      <c r="H123" s="8"/>
      <c r="I123" s="8">
        <v>1</v>
      </c>
      <c r="J123" s="8">
        <v>52733.64</v>
      </c>
    </row>
    <row r="124" spans="1:10" ht="21">
      <c r="A124" s="5" t="s">
        <v>432</v>
      </c>
      <c r="B124" s="6" t="s">
        <v>433</v>
      </c>
      <c r="C124" s="8">
        <v>0.25</v>
      </c>
      <c r="D124" s="8">
        <v>17346.669999999998</v>
      </c>
      <c r="E124" s="8">
        <v>10276</v>
      </c>
      <c r="F124" s="8">
        <v>0</v>
      </c>
      <c r="G124" s="8">
        <v>7070.67</v>
      </c>
      <c r="H124" s="8"/>
      <c r="I124" s="8">
        <v>1</v>
      </c>
      <c r="J124" s="8">
        <v>52040.01</v>
      </c>
    </row>
    <row r="125" spans="1:10" ht="21">
      <c r="A125" s="5" t="s">
        <v>432</v>
      </c>
      <c r="B125" s="6" t="s">
        <v>433</v>
      </c>
      <c r="C125" s="8">
        <v>0.38</v>
      </c>
      <c r="D125" s="8">
        <v>16897.099999999999</v>
      </c>
      <c r="E125" s="8">
        <v>10276</v>
      </c>
      <c r="F125" s="8">
        <v>0</v>
      </c>
      <c r="G125" s="8">
        <v>6621.1</v>
      </c>
      <c r="H125" s="8"/>
      <c r="I125" s="8">
        <v>1</v>
      </c>
      <c r="J125" s="8">
        <v>77050.78</v>
      </c>
    </row>
    <row r="126" spans="1:10" ht="21">
      <c r="A126" s="5" t="s">
        <v>432</v>
      </c>
      <c r="B126" s="6" t="s">
        <v>433</v>
      </c>
      <c r="C126" s="8">
        <v>0.38</v>
      </c>
      <c r="D126" s="8">
        <v>18361.43</v>
      </c>
      <c r="E126" s="8">
        <v>10276</v>
      </c>
      <c r="F126" s="8">
        <v>0</v>
      </c>
      <c r="G126" s="8">
        <v>8085.43</v>
      </c>
      <c r="H126" s="8"/>
      <c r="I126" s="8">
        <v>1</v>
      </c>
      <c r="J126" s="8">
        <v>83728.12</v>
      </c>
    </row>
    <row r="127" spans="1:10" ht="21">
      <c r="A127" s="5" t="s">
        <v>432</v>
      </c>
      <c r="B127" s="6" t="s">
        <v>433</v>
      </c>
      <c r="C127" s="8">
        <v>1</v>
      </c>
      <c r="D127" s="8">
        <v>30230.21</v>
      </c>
      <c r="E127" s="8">
        <v>10276</v>
      </c>
      <c r="F127" s="8">
        <v>0</v>
      </c>
      <c r="G127" s="8">
        <v>19954.21</v>
      </c>
      <c r="H127" s="8"/>
      <c r="I127" s="8">
        <v>1</v>
      </c>
      <c r="J127" s="8">
        <v>362762.52</v>
      </c>
    </row>
    <row r="128" spans="1:10" ht="21">
      <c r="A128" s="5" t="s">
        <v>432</v>
      </c>
      <c r="B128" s="6" t="s">
        <v>433</v>
      </c>
      <c r="C128" s="8">
        <v>0.44</v>
      </c>
      <c r="D128" s="8">
        <v>17783.400000000001</v>
      </c>
      <c r="E128" s="8">
        <v>10276</v>
      </c>
      <c r="F128" s="8">
        <v>0</v>
      </c>
      <c r="G128" s="8">
        <v>7507.4</v>
      </c>
      <c r="H128" s="8"/>
      <c r="I128" s="8">
        <v>1</v>
      </c>
      <c r="J128" s="8">
        <v>93896.35</v>
      </c>
    </row>
    <row r="129" spans="1:10" ht="21">
      <c r="A129" s="5" t="s">
        <v>432</v>
      </c>
      <c r="B129" s="6" t="s">
        <v>433</v>
      </c>
      <c r="C129" s="8">
        <v>0.44</v>
      </c>
      <c r="D129" s="8">
        <v>17577</v>
      </c>
      <c r="E129" s="8">
        <v>10276</v>
      </c>
      <c r="F129" s="8">
        <v>0</v>
      </c>
      <c r="G129" s="8">
        <v>7301</v>
      </c>
      <c r="H129" s="8"/>
      <c r="I129" s="8">
        <v>1</v>
      </c>
      <c r="J129" s="8">
        <v>92806.56</v>
      </c>
    </row>
    <row r="130" spans="1:10" ht="21">
      <c r="A130" s="5" t="s">
        <v>432</v>
      </c>
      <c r="B130" s="6" t="s">
        <v>433</v>
      </c>
      <c r="C130" s="8">
        <v>0.44</v>
      </c>
      <c r="D130" s="8">
        <v>17988.919999999998</v>
      </c>
      <c r="E130" s="8">
        <v>10276</v>
      </c>
      <c r="F130" s="8">
        <v>0</v>
      </c>
      <c r="G130" s="8">
        <v>7712.92</v>
      </c>
      <c r="H130" s="8"/>
      <c r="I130" s="8">
        <v>1</v>
      </c>
      <c r="J130" s="8">
        <v>94981.5</v>
      </c>
    </row>
    <row r="131" spans="1:10" ht="21">
      <c r="A131" s="5" t="s">
        <v>432</v>
      </c>
      <c r="B131" s="6" t="s">
        <v>433</v>
      </c>
      <c r="C131" s="8">
        <v>1.1299999999999999</v>
      </c>
      <c r="D131" s="8">
        <v>51281.25</v>
      </c>
      <c r="E131" s="8">
        <v>10276</v>
      </c>
      <c r="F131" s="8">
        <v>0</v>
      </c>
      <c r="G131" s="8">
        <v>41005.25</v>
      </c>
      <c r="H131" s="8"/>
      <c r="I131" s="8">
        <v>1</v>
      </c>
      <c r="J131" s="8">
        <v>695373.75</v>
      </c>
    </row>
    <row r="132" spans="1:10" ht="21">
      <c r="A132" s="5" t="s">
        <v>432</v>
      </c>
      <c r="B132" s="6" t="s">
        <v>433</v>
      </c>
      <c r="C132" s="8">
        <v>1</v>
      </c>
      <c r="D132" s="8">
        <v>27134.560000000001</v>
      </c>
      <c r="E132" s="8">
        <v>10276</v>
      </c>
      <c r="F132" s="8">
        <v>0</v>
      </c>
      <c r="G132" s="8">
        <v>16858.560000000001</v>
      </c>
      <c r="H132" s="8"/>
      <c r="I132" s="8">
        <v>1</v>
      </c>
      <c r="J132" s="8">
        <v>325614.71999999997</v>
      </c>
    </row>
    <row r="133" spans="1:10" ht="21">
      <c r="A133" s="5" t="s">
        <v>432</v>
      </c>
      <c r="B133" s="6" t="s">
        <v>433</v>
      </c>
      <c r="C133" s="8">
        <v>0.83</v>
      </c>
      <c r="D133" s="8">
        <v>69471.679999999993</v>
      </c>
      <c r="E133" s="8">
        <v>10276</v>
      </c>
      <c r="F133" s="8">
        <v>0</v>
      </c>
      <c r="G133" s="8">
        <v>59195.68</v>
      </c>
      <c r="H133" s="8"/>
      <c r="I133" s="8">
        <v>1</v>
      </c>
      <c r="J133" s="8">
        <v>691937.93</v>
      </c>
    </row>
    <row r="134" spans="1:10" ht="21">
      <c r="A134" s="5" t="s">
        <v>432</v>
      </c>
      <c r="B134" s="6" t="s">
        <v>433</v>
      </c>
      <c r="C134" s="8">
        <v>1</v>
      </c>
      <c r="D134" s="8">
        <v>29716.41</v>
      </c>
      <c r="E134" s="8">
        <v>10276</v>
      </c>
      <c r="F134" s="8">
        <v>0</v>
      </c>
      <c r="G134" s="8">
        <v>19440.41</v>
      </c>
      <c r="H134" s="8"/>
      <c r="I134" s="8">
        <v>1</v>
      </c>
      <c r="J134" s="8">
        <v>356596.92</v>
      </c>
    </row>
    <row r="135" spans="1:10" ht="21">
      <c r="A135" s="5" t="s">
        <v>432</v>
      </c>
      <c r="B135" s="6" t="s">
        <v>433</v>
      </c>
      <c r="C135" s="8">
        <v>0.44</v>
      </c>
      <c r="D135" s="8">
        <v>18091.68</v>
      </c>
      <c r="E135" s="8">
        <v>10276</v>
      </c>
      <c r="F135" s="8">
        <v>0</v>
      </c>
      <c r="G135" s="8">
        <v>7815.68</v>
      </c>
      <c r="H135" s="8"/>
      <c r="I135" s="8">
        <v>1</v>
      </c>
      <c r="J135" s="8">
        <v>95524.07</v>
      </c>
    </row>
    <row r="136" spans="1:10" ht="21">
      <c r="A136" s="5" t="s">
        <v>432</v>
      </c>
      <c r="B136" s="6" t="s">
        <v>433</v>
      </c>
      <c r="C136" s="8">
        <v>0.38</v>
      </c>
      <c r="D136" s="8">
        <v>19132.13</v>
      </c>
      <c r="E136" s="8">
        <v>10276</v>
      </c>
      <c r="F136" s="8">
        <v>0</v>
      </c>
      <c r="G136" s="8">
        <v>8856.1299999999992</v>
      </c>
      <c r="H136" s="8"/>
      <c r="I136" s="8">
        <v>1</v>
      </c>
      <c r="J136" s="8">
        <v>87242.51</v>
      </c>
    </row>
    <row r="137" spans="1:10" ht="21">
      <c r="A137" s="5" t="s">
        <v>432</v>
      </c>
      <c r="B137" s="6" t="s">
        <v>433</v>
      </c>
      <c r="C137" s="8">
        <v>0.83</v>
      </c>
      <c r="D137" s="8">
        <v>44706.52</v>
      </c>
      <c r="E137" s="8">
        <v>10276</v>
      </c>
      <c r="F137" s="8">
        <v>0</v>
      </c>
      <c r="G137" s="8">
        <v>34430.519999999997</v>
      </c>
      <c r="H137" s="8"/>
      <c r="I137" s="8">
        <v>1</v>
      </c>
      <c r="J137" s="8">
        <v>445276.94</v>
      </c>
    </row>
    <row r="138" spans="1:10" ht="21">
      <c r="A138" s="5" t="s">
        <v>432</v>
      </c>
      <c r="B138" s="6" t="s">
        <v>433</v>
      </c>
      <c r="C138" s="8">
        <v>0.38</v>
      </c>
      <c r="D138" s="8">
        <v>16242</v>
      </c>
      <c r="E138" s="8">
        <v>10276</v>
      </c>
      <c r="F138" s="8">
        <v>0</v>
      </c>
      <c r="G138" s="8">
        <v>5966</v>
      </c>
      <c r="H138" s="8"/>
      <c r="I138" s="8">
        <v>1</v>
      </c>
      <c r="J138" s="8">
        <v>74063.520000000004</v>
      </c>
    </row>
    <row r="139" spans="1:10" ht="21">
      <c r="A139" s="5" t="s">
        <v>432</v>
      </c>
      <c r="B139" s="6" t="s">
        <v>433</v>
      </c>
      <c r="C139" s="8">
        <v>0.25</v>
      </c>
      <c r="D139" s="8">
        <v>17343.669999999998</v>
      </c>
      <c r="E139" s="8">
        <v>10276</v>
      </c>
      <c r="F139" s="8">
        <v>0</v>
      </c>
      <c r="G139" s="8">
        <v>7067.67</v>
      </c>
      <c r="H139" s="8"/>
      <c r="I139" s="8">
        <v>1</v>
      </c>
      <c r="J139" s="8">
        <v>52031.01</v>
      </c>
    </row>
    <row r="140" spans="1:10" ht="21">
      <c r="A140" s="5" t="s">
        <v>432</v>
      </c>
      <c r="B140" s="6" t="s">
        <v>433</v>
      </c>
      <c r="C140" s="8">
        <v>1</v>
      </c>
      <c r="D140" s="8">
        <v>31566.09</v>
      </c>
      <c r="E140" s="8">
        <v>10276</v>
      </c>
      <c r="F140" s="8">
        <v>0</v>
      </c>
      <c r="G140" s="8">
        <v>21290.09</v>
      </c>
      <c r="H140" s="8"/>
      <c r="I140" s="8">
        <v>1</v>
      </c>
      <c r="J140" s="8">
        <v>378793.08</v>
      </c>
    </row>
    <row r="141" spans="1:10" ht="21">
      <c r="A141" s="5" t="s">
        <v>432</v>
      </c>
      <c r="B141" s="6" t="s">
        <v>433</v>
      </c>
      <c r="C141" s="8">
        <v>0.25</v>
      </c>
      <c r="D141" s="8">
        <v>16524.59</v>
      </c>
      <c r="E141" s="8">
        <v>10276</v>
      </c>
      <c r="F141" s="8">
        <v>0</v>
      </c>
      <c r="G141" s="8">
        <v>6248.59</v>
      </c>
      <c r="H141" s="8"/>
      <c r="I141" s="8">
        <v>1</v>
      </c>
      <c r="J141" s="8">
        <v>49573.77</v>
      </c>
    </row>
    <row r="142" spans="1:10" ht="21">
      <c r="A142" s="5" t="s">
        <v>432</v>
      </c>
      <c r="B142" s="6" t="s">
        <v>433</v>
      </c>
      <c r="C142" s="8">
        <v>0.38</v>
      </c>
      <c r="D142" s="8">
        <v>23409.45</v>
      </c>
      <c r="E142" s="8">
        <v>10276</v>
      </c>
      <c r="F142" s="8">
        <v>0</v>
      </c>
      <c r="G142" s="8">
        <v>13133.45</v>
      </c>
      <c r="H142" s="8"/>
      <c r="I142" s="8">
        <v>1</v>
      </c>
      <c r="J142" s="8">
        <v>106747.09</v>
      </c>
    </row>
    <row r="143" spans="1:10" ht="21">
      <c r="A143" s="5" t="s">
        <v>432</v>
      </c>
      <c r="B143" s="6" t="s">
        <v>433</v>
      </c>
      <c r="C143" s="8">
        <v>0.5</v>
      </c>
      <c r="D143" s="8">
        <v>34584.6</v>
      </c>
      <c r="E143" s="8">
        <v>10276</v>
      </c>
      <c r="F143" s="8">
        <v>0</v>
      </c>
      <c r="G143" s="8">
        <v>24308.6</v>
      </c>
      <c r="H143" s="8"/>
      <c r="I143" s="8">
        <v>1</v>
      </c>
      <c r="J143" s="8">
        <v>207507.6</v>
      </c>
    </row>
    <row r="144" spans="1:10" ht="24.95" customHeight="1">
      <c r="A144" s="24" t="s">
        <v>434</v>
      </c>
      <c r="B144" s="24"/>
      <c r="C144" s="10" t="s">
        <v>77</v>
      </c>
      <c r="D144" s="10">
        <f>SUBTOTAL(9,D107:D143)</f>
        <v>1096022.9000000004</v>
      </c>
      <c r="E144" s="10" t="s">
        <v>77</v>
      </c>
      <c r="F144" s="10" t="s">
        <v>77</v>
      </c>
      <c r="G144" s="10" t="s">
        <v>77</v>
      </c>
      <c r="H144" s="10" t="s">
        <v>77</v>
      </c>
      <c r="I144" s="10" t="s">
        <v>77</v>
      </c>
      <c r="J144" s="10">
        <f>SUBTOTAL(9,J107:J143)</f>
        <v>12058351.379999999</v>
      </c>
    </row>
    <row r="145" spans="1:7" ht="24.95" customHeight="1"/>
    <row r="146" spans="1:7" ht="24.95" customHeight="1">
      <c r="A146" s="22" t="s">
        <v>400</v>
      </c>
      <c r="B146" s="22"/>
      <c r="C146" s="23"/>
      <c r="D146" s="23"/>
      <c r="E146" s="23"/>
      <c r="F146" s="23"/>
      <c r="G146" s="23"/>
    </row>
    <row r="147" spans="1:7" ht="24.95" customHeight="1">
      <c r="A147" s="22" t="s">
        <v>401</v>
      </c>
      <c r="B147" s="22"/>
      <c r="C147" s="23"/>
      <c r="D147" s="23"/>
      <c r="E147" s="23"/>
      <c r="F147" s="23"/>
      <c r="G147" s="23"/>
    </row>
    <row r="148" spans="1:7" ht="24.95" customHeight="1">
      <c r="A148" s="22" t="s">
        <v>403</v>
      </c>
      <c r="B148" s="22"/>
      <c r="C148" s="23"/>
      <c r="D148" s="23"/>
      <c r="E148" s="23"/>
      <c r="F148" s="23"/>
      <c r="G148" s="23"/>
    </row>
    <row r="149" spans="1:7" ht="24.95" customHeight="1">
      <c r="A149" s="14" t="s">
        <v>436</v>
      </c>
      <c r="B149" s="14"/>
      <c r="C149" s="14"/>
      <c r="D149" s="14"/>
      <c r="E149" s="14"/>
      <c r="F149" s="14"/>
      <c r="G149" s="14"/>
    </row>
    <row r="150" spans="1:7" ht="15" customHeight="1"/>
    <row r="151" spans="1:7" ht="50.1" customHeight="1">
      <c r="A151" s="5" t="s">
        <v>312</v>
      </c>
      <c r="B151" s="20" t="s">
        <v>48</v>
      </c>
      <c r="C151" s="20"/>
      <c r="D151" s="20"/>
      <c r="E151" s="5" t="s">
        <v>437</v>
      </c>
      <c r="F151" s="5" t="s">
        <v>438</v>
      </c>
      <c r="G151" s="5" t="s">
        <v>439</v>
      </c>
    </row>
    <row r="152" spans="1:7" ht="24.95" customHeight="1">
      <c r="A152" s="5" t="s">
        <v>106</v>
      </c>
      <c r="B152" s="5" t="s">
        <v>106</v>
      </c>
      <c r="C152" s="5" t="s">
        <v>106</v>
      </c>
      <c r="D152" s="5" t="s">
        <v>106</v>
      </c>
      <c r="E152" s="5" t="s">
        <v>106</v>
      </c>
      <c r="F152" s="5" t="s">
        <v>106</v>
      </c>
      <c r="G152" s="5" t="s">
        <v>106</v>
      </c>
    </row>
    <row r="153" spans="1:7" ht="24.95" customHeight="1"/>
    <row r="154" spans="1:7" ht="24.95" customHeight="1">
      <c r="A154" s="22" t="s">
        <v>400</v>
      </c>
      <c r="B154" s="22"/>
      <c r="C154" s="23"/>
      <c r="D154" s="23"/>
      <c r="E154" s="23"/>
      <c r="F154" s="23"/>
      <c r="G154" s="23"/>
    </row>
    <row r="155" spans="1:7" ht="24.95" customHeight="1">
      <c r="A155" s="22" t="s">
        <v>401</v>
      </c>
      <c r="B155" s="22"/>
      <c r="C155" s="23"/>
      <c r="D155" s="23"/>
      <c r="E155" s="23"/>
      <c r="F155" s="23"/>
      <c r="G155" s="23"/>
    </row>
    <row r="156" spans="1:7" ht="24.95" customHeight="1">
      <c r="A156" s="22" t="s">
        <v>403</v>
      </c>
      <c r="B156" s="22"/>
      <c r="C156" s="23"/>
      <c r="D156" s="23"/>
      <c r="E156" s="23"/>
      <c r="F156" s="23"/>
      <c r="G156" s="23"/>
    </row>
    <row r="157" spans="1:7" ht="24.95" customHeight="1">
      <c r="A157" s="14" t="s">
        <v>436</v>
      </c>
      <c r="B157" s="14"/>
      <c r="C157" s="14"/>
      <c r="D157" s="14"/>
      <c r="E157" s="14"/>
      <c r="F157" s="14"/>
      <c r="G157" s="14"/>
    </row>
    <row r="158" spans="1:7" ht="15" customHeight="1"/>
    <row r="159" spans="1:7" ht="50.1" customHeight="1">
      <c r="A159" s="5" t="s">
        <v>312</v>
      </c>
      <c r="B159" s="20" t="s">
        <v>48</v>
      </c>
      <c r="C159" s="20"/>
      <c r="D159" s="20"/>
      <c r="E159" s="5" t="s">
        <v>437</v>
      </c>
      <c r="F159" s="5" t="s">
        <v>438</v>
      </c>
      <c r="G159" s="5" t="s">
        <v>439</v>
      </c>
    </row>
    <row r="160" spans="1:7" ht="24.95" customHeight="1">
      <c r="A160" s="5" t="s">
        <v>106</v>
      </c>
      <c r="B160" s="5" t="s">
        <v>106</v>
      </c>
      <c r="C160" s="5" t="s">
        <v>106</v>
      </c>
      <c r="D160" s="5" t="s">
        <v>106</v>
      </c>
      <c r="E160" s="5" t="s">
        <v>106</v>
      </c>
      <c r="F160" s="5" t="s">
        <v>106</v>
      </c>
      <c r="G160" s="5" t="s">
        <v>106</v>
      </c>
    </row>
    <row r="161" spans="1:7" ht="24.95" customHeight="1"/>
    <row r="162" spans="1:7" ht="24.95" customHeight="1">
      <c r="A162" s="22" t="s">
        <v>400</v>
      </c>
      <c r="B162" s="22"/>
      <c r="C162" s="23"/>
      <c r="D162" s="23"/>
      <c r="E162" s="23"/>
      <c r="F162" s="23"/>
      <c r="G162" s="23"/>
    </row>
    <row r="163" spans="1:7" ht="24.95" customHeight="1">
      <c r="A163" s="22" t="s">
        <v>401</v>
      </c>
      <c r="B163" s="22"/>
      <c r="C163" s="23"/>
      <c r="D163" s="23"/>
      <c r="E163" s="23"/>
      <c r="F163" s="23"/>
      <c r="G163" s="23"/>
    </row>
    <row r="164" spans="1:7" ht="24.95" customHeight="1">
      <c r="A164" s="22" t="s">
        <v>403</v>
      </c>
      <c r="B164" s="22"/>
      <c r="C164" s="23"/>
      <c r="D164" s="23"/>
      <c r="E164" s="23"/>
      <c r="F164" s="23"/>
      <c r="G164" s="23"/>
    </row>
    <row r="165" spans="1:7" ht="24.95" customHeight="1">
      <c r="A165" s="14" t="s">
        <v>436</v>
      </c>
      <c r="B165" s="14"/>
      <c r="C165" s="14"/>
      <c r="D165" s="14"/>
      <c r="E165" s="14"/>
      <c r="F165" s="14"/>
      <c r="G165" s="14"/>
    </row>
    <row r="166" spans="1:7" ht="15" customHeight="1"/>
    <row r="167" spans="1:7" ht="50.1" customHeight="1">
      <c r="A167" s="5" t="s">
        <v>312</v>
      </c>
      <c r="B167" s="20" t="s">
        <v>48</v>
      </c>
      <c r="C167" s="20"/>
      <c r="D167" s="20"/>
      <c r="E167" s="5" t="s">
        <v>437</v>
      </c>
      <c r="F167" s="5" t="s">
        <v>438</v>
      </c>
      <c r="G167" s="5" t="s">
        <v>439</v>
      </c>
    </row>
    <row r="168" spans="1:7" ht="24.95" customHeight="1">
      <c r="A168" s="5" t="s">
        <v>106</v>
      </c>
      <c r="B168" s="5" t="s">
        <v>106</v>
      </c>
      <c r="C168" s="5" t="s">
        <v>106</v>
      </c>
      <c r="D168" s="5" t="s">
        <v>106</v>
      </c>
      <c r="E168" s="5" t="s">
        <v>106</v>
      </c>
      <c r="F168" s="5" t="s">
        <v>106</v>
      </c>
      <c r="G168" s="5" t="s">
        <v>106</v>
      </c>
    </row>
  </sheetData>
  <sheetProtection password="D592" sheet="1" objects="1" scenarios="1"/>
  <mergeCells count="75">
    <mergeCell ref="A165:G165"/>
    <mergeCell ref="B167:D167"/>
    <mergeCell ref="B159:D159"/>
    <mergeCell ref="A162:B162"/>
    <mergeCell ref="C162:G162"/>
    <mergeCell ref="A163:B163"/>
    <mergeCell ref="C163:G163"/>
    <mergeCell ref="A164:B164"/>
    <mergeCell ref="C164:G164"/>
    <mergeCell ref="A154:B154"/>
    <mergeCell ref="C154:G154"/>
    <mergeCell ref="A155:B155"/>
    <mergeCell ref="C155:G155"/>
    <mergeCell ref="A156:B156"/>
    <mergeCell ref="C156:G156"/>
    <mergeCell ref="A144:B144"/>
    <mergeCell ref="A146:B146"/>
    <mergeCell ref="C146:G146"/>
    <mergeCell ref="A147:B147"/>
    <mergeCell ref="C147:G147"/>
    <mergeCell ref="A157:G157"/>
    <mergeCell ref="A148:B148"/>
    <mergeCell ref="C148:G148"/>
    <mergeCell ref="A149:G149"/>
    <mergeCell ref="B151:D151"/>
    <mergeCell ref="A101:J101"/>
    <mergeCell ref="A103:A105"/>
    <mergeCell ref="B103:B105"/>
    <mergeCell ref="C103:C105"/>
    <mergeCell ref="D103:G103"/>
    <mergeCell ref="H103:H105"/>
    <mergeCell ref="I103:I105"/>
    <mergeCell ref="J103:J105"/>
    <mergeCell ref="J55:J57"/>
    <mergeCell ref="D104:D105"/>
    <mergeCell ref="E104:G104"/>
    <mergeCell ref="A96:B96"/>
    <mergeCell ref="A98:B98"/>
    <mergeCell ref="C98:J98"/>
    <mergeCell ref="A99:B99"/>
    <mergeCell ref="C99:J99"/>
    <mergeCell ref="A100:B100"/>
    <mergeCell ref="C100:J100"/>
    <mergeCell ref="A55:A57"/>
    <mergeCell ref="B55:B57"/>
    <mergeCell ref="C55:C57"/>
    <mergeCell ref="D55:G55"/>
    <mergeCell ref="H55:H57"/>
    <mergeCell ref="I55:I57"/>
    <mergeCell ref="D56:D57"/>
    <mergeCell ref="E56:G56"/>
    <mergeCell ref="A48:B48"/>
    <mergeCell ref="A50:B50"/>
    <mergeCell ref="C50:J50"/>
    <mergeCell ref="A51:B51"/>
    <mergeCell ref="C51:J51"/>
    <mergeCell ref="A52:B52"/>
    <mergeCell ref="C52:J52"/>
    <mergeCell ref="A53:J53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:B4"/>
    <mergeCell ref="C4:J4"/>
    <mergeCell ref="A2:B2"/>
    <mergeCell ref="C2:J2"/>
    <mergeCell ref="A3:B3"/>
    <mergeCell ref="C3:J3"/>
  </mergeCells>
  <phoneticPr fontId="0" type="noConversion"/>
  <pageMargins left="0.4" right="0.4" top="0.4" bottom="0.4" header="0.1" footer="0.1"/>
  <pageSetup paperSize="9" scale="68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9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400</v>
      </c>
      <c r="B2" s="22"/>
      <c r="C2" s="23" t="s">
        <v>152</v>
      </c>
      <c r="D2" s="23"/>
      <c r="E2" s="23"/>
      <c r="F2" s="23"/>
      <c r="G2" s="23"/>
    </row>
    <row r="3" spans="1:7" ht="20.100000000000001" customHeight="1">
      <c r="A3" s="22" t="s">
        <v>401</v>
      </c>
      <c r="B3" s="22"/>
      <c r="C3" s="23" t="s">
        <v>402</v>
      </c>
      <c r="D3" s="23"/>
      <c r="E3" s="23"/>
      <c r="F3" s="23"/>
      <c r="G3" s="23"/>
    </row>
    <row r="4" spans="1:7" ht="24.95" customHeight="1">
      <c r="A4" s="22" t="s">
        <v>403</v>
      </c>
      <c r="B4" s="22"/>
      <c r="C4" s="23" t="s">
        <v>378</v>
      </c>
      <c r="D4" s="23"/>
      <c r="E4" s="23"/>
      <c r="F4" s="23"/>
      <c r="G4" s="23"/>
    </row>
    <row r="5" spans="1:7" ht="15" customHeight="1"/>
    <row r="6" spans="1:7" ht="24.95" customHeight="1">
      <c r="A6" s="14" t="s">
        <v>440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312</v>
      </c>
      <c r="B8" s="20" t="s">
        <v>441</v>
      </c>
      <c r="C8" s="20"/>
      <c r="D8" s="5" t="s">
        <v>442</v>
      </c>
      <c r="E8" s="5" t="s">
        <v>443</v>
      </c>
      <c r="F8" s="5" t="s">
        <v>444</v>
      </c>
      <c r="G8" s="5" t="s">
        <v>445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415</v>
      </c>
      <c r="B10" s="25" t="s">
        <v>446</v>
      </c>
      <c r="C10" s="25"/>
      <c r="D10" s="8">
        <v>6</v>
      </c>
      <c r="E10" s="8">
        <v>10.5</v>
      </c>
      <c r="F10" s="8">
        <v>100</v>
      </c>
      <c r="G10" s="8">
        <v>6300</v>
      </c>
    </row>
    <row r="11" spans="1:7" ht="20.100000000000001" customHeight="1">
      <c r="A11" s="5" t="s">
        <v>415</v>
      </c>
      <c r="B11" s="25" t="s">
        <v>446</v>
      </c>
      <c r="C11" s="25"/>
      <c r="D11" s="8">
        <v>6</v>
      </c>
      <c r="E11" s="8">
        <v>10</v>
      </c>
      <c r="F11" s="8">
        <v>3228.3332999999998</v>
      </c>
      <c r="G11" s="8">
        <v>193700</v>
      </c>
    </row>
    <row r="12" spans="1:7" ht="24.95" customHeight="1">
      <c r="A12" s="24" t="s">
        <v>434</v>
      </c>
      <c r="B12" s="24"/>
      <c r="C12" s="24"/>
      <c r="D12" s="24"/>
      <c r="E12" s="24"/>
      <c r="F12" s="24"/>
      <c r="G12" s="10">
        <f>SUBTOTAL(9,G10:G11)</f>
        <v>200000</v>
      </c>
    </row>
    <row r="13" spans="1:7" ht="24.95" customHeight="1"/>
    <row r="14" spans="1:7" ht="20.100000000000001" customHeight="1">
      <c r="A14" s="22" t="s">
        <v>400</v>
      </c>
      <c r="B14" s="22"/>
      <c r="C14" s="23" t="s">
        <v>158</v>
      </c>
      <c r="D14" s="23"/>
      <c r="E14" s="23"/>
      <c r="F14" s="23"/>
      <c r="G14" s="23"/>
    </row>
    <row r="15" spans="1:7" ht="20.100000000000001" customHeight="1">
      <c r="A15" s="22" t="s">
        <v>401</v>
      </c>
      <c r="B15" s="22"/>
      <c r="C15" s="23" t="s">
        <v>402</v>
      </c>
      <c r="D15" s="23"/>
      <c r="E15" s="23"/>
      <c r="F15" s="23"/>
      <c r="G15" s="23"/>
    </row>
    <row r="16" spans="1:7" ht="24.95" customHeight="1">
      <c r="A16" s="22" t="s">
        <v>403</v>
      </c>
      <c r="B16" s="22"/>
      <c r="C16" s="23" t="s">
        <v>378</v>
      </c>
      <c r="D16" s="23"/>
      <c r="E16" s="23"/>
      <c r="F16" s="23"/>
      <c r="G16" s="23"/>
    </row>
    <row r="17" spans="1:7" ht="15" customHeight="1"/>
    <row r="18" spans="1:7" ht="24.95" customHeight="1">
      <c r="A18" s="14" t="s">
        <v>447</v>
      </c>
      <c r="B18" s="14"/>
      <c r="C18" s="14"/>
      <c r="D18" s="14"/>
      <c r="E18" s="14"/>
      <c r="F18" s="14"/>
      <c r="G18" s="14"/>
    </row>
    <row r="19" spans="1:7" ht="15" customHeight="1"/>
    <row r="20" spans="1:7" ht="50.1" customHeight="1">
      <c r="A20" s="5" t="s">
        <v>312</v>
      </c>
      <c r="B20" s="20" t="s">
        <v>441</v>
      </c>
      <c r="C20" s="20"/>
      <c r="D20" s="5" t="s">
        <v>442</v>
      </c>
      <c r="E20" s="5" t="s">
        <v>443</v>
      </c>
      <c r="F20" s="5" t="s">
        <v>444</v>
      </c>
      <c r="G20" s="5" t="s">
        <v>445</v>
      </c>
    </row>
    <row r="21" spans="1:7" ht="15" customHeight="1">
      <c r="A21" s="5">
        <v>1</v>
      </c>
      <c r="B21" s="20">
        <v>2</v>
      </c>
      <c r="C21" s="20"/>
      <c r="D21" s="5">
        <v>3</v>
      </c>
      <c r="E21" s="5">
        <v>4</v>
      </c>
      <c r="F21" s="5">
        <v>5</v>
      </c>
      <c r="G21" s="5">
        <v>6</v>
      </c>
    </row>
    <row r="22" spans="1:7" ht="20.100000000000001" customHeight="1">
      <c r="A22" s="5" t="s">
        <v>317</v>
      </c>
      <c r="B22" s="25" t="s">
        <v>448</v>
      </c>
      <c r="C22" s="25"/>
      <c r="D22" s="8">
        <v>40</v>
      </c>
      <c r="E22" s="8">
        <v>5000</v>
      </c>
      <c r="F22" s="8">
        <v>2.5</v>
      </c>
      <c r="G22" s="8">
        <v>500000</v>
      </c>
    </row>
    <row r="23" spans="1:7" ht="24.95" customHeight="1">
      <c r="A23" s="24" t="s">
        <v>434</v>
      </c>
      <c r="B23" s="24"/>
      <c r="C23" s="24"/>
      <c r="D23" s="24"/>
      <c r="E23" s="24"/>
      <c r="F23" s="24"/>
      <c r="G23" s="10">
        <f>SUBTOTAL(9,G22:G22)</f>
        <v>500000</v>
      </c>
    </row>
    <row r="24" spans="1:7" ht="24.95" customHeight="1"/>
    <row r="25" spans="1:7" ht="20.100000000000001" customHeight="1">
      <c r="A25" s="22" t="s">
        <v>400</v>
      </c>
      <c r="B25" s="22"/>
      <c r="C25" s="23" t="s">
        <v>145</v>
      </c>
      <c r="D25" s="23"/>
      <c r="E25" s="23"/>
      <c r="F25" s="23"/>
      <c r="G25" s="23"/>
    </row>
    <row r="26" spans="1:7" ht="20.100000000000001" customHeight="1">
      <c r="A26" s="22" t="s">
        <v>401</v>
      </c>
      <c r="B26" s="22"/>
      <c r="C26" s="23" t="s">
        <v>402</v>
      </c>
      <c r="D26" s="23"/>
      <c r="E26" s="23"/>
      <c r="F26" s="23"/>
      <c r="G26" s="23"/>
    </row>
    <row r="27" spans="1:7" ht="24.95" customHeight="1">
      <c r="A27" s="22" t="s">
        <v>403</v>
      </c>
      <c r="B27" s="22"/>
      <c r="C27" s="23" t="s">
        <v>378</v>
      </c>
      <c r="D27" s="23"/>
      <c r="E27" s="23"/>
      <c r="F27" s="23"/>
      <c r="G27" s="23"/>
    </row>
    <row r="28" spans="1:7" ht="15" customHeight="1"/>
    <row r="29" spans="1:7" ht="24.95" customHeight="1">
      <c r="A29" s="14" t="s">
        <v>449</v>
      </c>
      <c r="B29" s="14"/>
      <c r="C29" s="14"/>
      <c r="D29" s="14"/>
      <c r="E29" s="14"/>
      <c r="F29" s="14"/>
      <c r="G29" s="14"/>
    </row>
    <row r="30" spans="1:7" ht="15" customHeight="1"/>
    <row r="31" spans="1:7" ht="50.1" customHeight="1">
      <c r="A31" s="5" t="s">
        <v>312</v>
      </c>
      <c r="B31" s="20" t="s">
        <v>441</v>
      </c>
      <c r="C31" s="20"/>
      <c r="D31" s="5" t="s">
        <v>442</v>
      </c>
      <c r="E31" s="5" t="s">
        <v>443</v>
      </c>
      <c r="F31" s="5" t="s">
        <v>444</v>
      </c>
      <c r="G31" s="5" t="s">
        <v>445</v>
      </c>
    </row>
    <row r="32" spans="1:7" ht="15" customHeight="1">
      <c r="A32" s="5">
        <v>1</v>
      </c>
      <c r="B32" s="20">
        <v>2</v>
      </c>
      <c r="C32" s="20"/>
      <c r="D32" s="5">
        <v>3</v>
      </c>
      <c r="E32" s="5">
        <v>4</v>
      </c>
      <c r="F32" s="5">
        <v>5</v>
      </c>
      <c r="G32" s="5">
        <v>6</v>
      </c>
    </row>
    <row r="33" spans="1:7" ht="39.950000000000003" customHeight="1">
      <c r="A33" s="5" t="s">
        <v>61</v>
      </c>
      <c r="B33" s="25" t="s">
        <v>450</v>
      </c>
      <c r="C33" s="25"/>
      <c r="D33" s="8">
        <v>1</v>
      </c>
      <c r="E33" s="8">
        <v>1</v>
      </c>
      <c r="F33" s="8">
        <v>14600.7</v>
      </c>
      <c r="G33" s="8">
        <v>14600.7</v>
      </c>
    </row>
    <row r="34" spans="1:7" ht="24.95" customHeight="1">
      <c r="A34" s="24" t="s">
        <v>434</v>
      </c>
      <c r="B34" s="24"/>
      <c r="C34" s="24"/>
      <c r="D34" s="24"/>
      <c r="E34" s="24"/>
      <c r="F34" s="24"/>
      <c r="G34" s="10">
        <f>SUBTOTAL(9,G33:G33)</f>
        <v>14600.7</v>
      </c>
    </row>
    <row r="35" spans="1:7" ht="24.95" customHeight="1"/>
    <row r="36" spans="1:7" ht="20.100000000000001" customHeight="1">
      <c r="A36" s="22" t="s">
        <v>400</v>
      </c>
      <c r="B36" s="22"/>
      <c r="C36" s="23" t="s">
        <v>152</v>
      </c>
      <c r="D36" s="23"/>
      <c r="E36" s="23"/>
      <c r="F36" s="23"/>
      <c r="G36" s="23"/>
    </row>
    <row r="37" spans="1:7" ht="20.100000000000001" customHeight="1">
      <c r="A37" s="22" t="s">
        <v>401</v>
      </c>
      <c r="B37" s="22"/>
      <c r="C37" s="23" t="s">
        <v>402</v>
      </c>
      <c r="D37" s="23"/>
      <c r="E37" s="23"/>
      <c r="F37" s="23"/>
      <c r="G37" s="23"/>
    </row>
    <row r="38" spans="1:7" ht="24.95" customHeight="1">
      <c r="A38" s="22" t="s">
        <v>403</v>
      </c>
      <c r="B38" s="22"/>
      <c r="C38" s="23" t="s">
        <v>381</v>
      </c>
      <c r="D38" s="23"/>
      <c r="E38" s="23"/>
      <c r="F38" s="23"/>
      <c r="G38" s="23"/>
    </row>
    <row r="39" spans="1:7" ht="15" customHeight="1"/>
    <row r="40" spans="1:7" ht="24.95" customHeight="1">
      <c r="A40" s="14" t="s">
        <v>440</v>
      </c>
      <c r="B40" s="14"/>
      <c r="C40" s="14"/>
      <c r="D40" s="14"/>
      <c r="E40" s="14"/>
      <c r="F40" s="14"/>
      <c r="G40" s="14"/>
    </row>
    <row r="41" spans="1:7" ht="15" customHeight="1"/>
    <row r="42" spans="1:7" ht="50.1" customHeight="1">
      <c r="A42" s="5" t="s">
        <v>312</v>
      </c>
      <c r="B42" s="20" t="s">
        <v>441</v>
      </c>
      <c r="C42" s="20"/>
      <c r="D42" s="5" t="s">
        <v>442</v>
      </c>
      <c r="E42" s="5" t="s">
        <v>443</v>
      </c>
      <c r="F42" s="5" t="s">
        <v>444</v>
      </c>
      <c r="G42" s="5" t="s">
        <v>445</v>
      </c>
    </row>
    <row r="43" spans="1:7" ht="15" customHeight="1">
      <c r="A43" s="5">
        <v>1</v>
      </c>
      <c r="B43" s="20">
        <v>2</v>
      </c>
      <c r="C43" s="20"/>
      <c r="D43" s="5">
        <v>3</v>
      </c>
      <c r="E43" s="5">
        <v>4</v>
      </c>
      <c r="F43" s="5">
        <v>5</v>
      </c>
      <c r="G43" s="5">
        <v>6</v>
      </c>
    </row>
    <row r="44" spans="1:7" ht="20.100000000000001" customHeight="1">
      <c r="A44" s="5" t="s">
        <v>415</v>
      </c>
      <c r="B44" s="25" t="s">
        <v>446</v>
      </c>
      <c r="C44" s="25"/>
      <c r="D44" s="8">
        <v>6</v>
      </c>
      <c r="E44" s="8">
        <v>10.5</v>
      </c>
      <c r="F44" s="8">
        <v>100</v>
      </c>
      <c r="G44" s="8">
        <v>6300</v>
      </c>
    </row>
    <row r="45" spans="1:7" ht="20.100000000000001" customHeight="1">
      <c r="A45" s="5" t="s">
        <v>415</v>
      </c>
      <c r="B45" s="25" t="s">
        <v>446</v>
      </c>
      <c r="C45" s="25"/>
      <c r="D45" s="8">
        <v>6</v>
      </c>
      <c r="E45" s="8">
        <v>10</v>
      </c>
      <c r="F45" s="8">
        <v>3228.3332999999998</v>
      </c>
      <c r="G45" s="8">
        <v>193700</v>
      </c>
    </row>
    <row r="46" spans="1:7" ht="24.95" customHeight="1">
      <c r="A46" s="24" t="s">
        <v>434</v>
      </c>
      <c r="B46" s="24"/>
      <c r="C46" s="24"/>
      <c r="D46" s="24"/>
      <c r="E46" s="24"/>
      <c r="F46" s="24"/>
      <c r="G46" s="10">
        <f>SUBTOTAL(9,G44:G45)</f>
        <v>200000</v>
      </c>
    </row>
    <row r="47" spans="1:7" ht="24.95" customHeight="1"/>
    <row r="48" spans="1:7" ht="20.100000000000001" customHeight="1">
      <c r="A48" s="22" t="s">
        <v>400</v>
      </c>
      <c r="B48" s="22"/>
      <c r="C48" s="23" t="s">
        <v>158</v>
      </c>
      <c r="D48" s="23"/>
      <c r="E48" s="23"/>
      <c r="F48" s="23"/>
      <c r="G48" s="23"/>
    </row>
    <row r="49" spans="1:7" ht="20.100000000000001" customHeight="1">
      <c r="A49" s="22" t="s">
        <v>401</v>
      </c>
      <c r="B49" s="22"/>
      <c r="C49" s="23" t="s">
        <v>402</v>
      </c>
      <c r="D49" s="23"/>
      <c r="E49" s="23"/>
      <c r="F49" s="23"/>
      <c r="G49" s="23"/>
    </row>
    <row r="50" spans="1:7" ht="24.95" customHeight="1">
      <c r="A50" s="22" t="s">
        <v>403</v>
      </c>
      <c r="B50" s="22"/>
      <c r="C50" s="23" t="s">
        <v>381</v>
      </c>
      <c r="D50" s="23"/>
      <c r="E50" s="23"/>
      <c r="F50" s="23"/>
      <c r="G50" s="23"/>
    </row>
    <row r="51" spans="1:7" ht="15" customHeight="1"/>
    <row r="52" spans="1:7" ht="24.95" customHeight="1">
      <c r="A52" s="14" t="s">
        <v>447</v>
      </c>
      <c r="B52" s="14"/>
      <c r="C52" s="14"/>
      <c r="D52" s="14"/>
      <c r="E52" s="14"/>
      <c r="F52" s="14"/>
      <c r="G52" s="14"/>
    </row>
    <row r="53" spans="1:7" ht="15" customHeight="1"/>
    <row r="54" spans="1:7" ht="50.1" customHeight="1">
      <c r="A54" s="5" t="s">
        <v>312</v>
      </c>
      <c r="B54" s="20" t="s">
        <v>441</v>
      </c>
      <c r="C54" s="20"/>
      <c r="D54" s="5" t="s">
        <v>442</v>
      </c>
      <c r="E54" s="5" t="s">
        <v>443</v>
      </c>
      <c r="F54" s="5" t="s">
        <v>444</v>
      </c>
      <c r="G54" s="5" t="s">
        <v>445</v>
      </c>
    </row>
    <row r="55" spans="1:7" ht="15" customHeight="1">
      <c r="A55" s="5">
        <v>1</v>
      </c>
      <c r="B55" s="20">
        <v>2</v>
      </c>
      <c r="C55" s="20"/>
      <c r="D55" s="5">
        <v>3</v>
      </c>
      <c r="E55" s="5">
        <v>4</v>
      </c>
      <c r="F55" s="5">
        <v>5</v>
      </c>
      <c r="G55" s="5">
        <v>6</v>
      </c>
    </row>
    <row r="56" spans="1:7" ht="20.100000000000001" customHeight="1">
      <c r="A56" s="5" t="s">
        <v>317</v>
      </c>
      <c r="B56" s="25" t="s">
        <v>448</v>
      </c>
      <c r="C56" s="25"/>
      <c r="D56" s="8">
        <v>40</v>
      </c>
      <c r="E56" s="8">
        <v>5000</v>
      </c>
      <c r="F56" s="8">
        <v>2.5</v>
      </c>
      <c r="G56" s="8">
        <v>500000</v>
      </c>
    </row>
    <row r="57" spans="1:7" ht="24.95" customHeight="1">
      <c r="A57" s="24" t="s">
        <v>434</v>
      </c>
      <c r="B57" s="24"/>
      <c r="C57" s="24"/>
      <c r="D57" s="24"/>
      <c r="E57" s="24"/>
      <c r="F57" s="24"/>
      <c r="G57" s="10">
        <f>SUBTOTAL(9,G56:G56)</f>
        <v>500000</v>
      </c>
    </row>
    <row r="58" spans="1:7" ht="24.95" customHeight="1"/>
    <row r="59" spans="1:7" ht="20.100000000000001" customHeight="1">
      <c r="A59" s="22" t="s">
        <v>400</v>
      </c>
      <c r="B59" s="22"/>
      <c r="C59" s="23" t="s">
        <v>145</v>
      </c>
      <c r="D59" s="23"/>
      <c r="E59" s="23"/>
      <c r="F59" s="23"/>
      <c r="G59" s="23"/>
    </row>
    <row r="60" spans="1:7" ht="20.100000000000001" customHeight="1">
      <c r="A60" s="22" t="s">
        <v>401</v>
      </c>
      <c r="B60" s="22"/>
      <c r="C60" s="23" t="s">
        <v>402</v>
      </c>
      <c r="D60" s="23"/>
      <c r="E60" s="23"/>
      <c r="F60" s="23"/>
      <c r="G60" s="23"/>
    </row>
    <row r="61" spans="1:7" ht="24.95" customHeight="1">
      <c r="A61" s="22" t="s">
        <v>403</v>
      </c>
      <c r="B61" s="22"/>
      <c r="C61" s="23" t="s">
        <v>381</v>
      </c>
      <c r="D61" s="23"/>
      <c r="E61" s="23"/>
      <c r="F61" s="23"/>
      <c r="G61" s="23"/>
    </row>
    <row r="62" spans="1:7" ht="15" customHeight="1"/>
    <row r="63" spans="1:7" ht="24.95" customHeight="1">
      <c r="A63" s="14" t="s">
        <v>449</v>
      </c>
      <c r="B63" s="14"/>
      <c r="C63" s="14"/>
      <c r="D63" s="14"/>
      <c r="E63" s="14"/>
      <c r="F63" s="14"/>
      <c r="G63" s="14"/>
    </row>
    <row r="64" spans="1:7" ht="15" customHeight="1"/>
    <row r="65" spans="1:7" ht="50.1" customHeight="1">
      <c r="A65" s="5" t="s">
        <v>312</v>
      </c>
      <c r="B65" s="20" t="s">
        <v>441</v>
      </c>
      <c r="C65" s="20"/>
      <c r="D65" s="5" t="s">
        <v>442</v>
      </c>
      <c r="E65" s="5" t="s">
        <v>443</v>
      </c>
      <c r="F65" s="5" t="s">
        <v>444</v>
      </c>
      <c r="G65" s="5" t="s">
        <v>445</v>
      </c>
    </row>
    <row r="66" spans="1:7" ht="15" customHeight="1">
      <c r="A66" s="5">
        <v>1</v>
      </c>
      <c r="B66" s="20">
        <v>2</v>
      </c>
      <c r="C66" s="20"/>
      <c r="D66" s="5">
        <v>3</v>
      </c>
      <c r="E66" s="5">
        <v>4</v>
      </c>
      <c r="F66" s="5">
        <v>5</v>
      </c>
      <c r="G66" s="5">
        <v>6</v>
      </c>
    </row>
    <row r="67" spans="1:7" ht="39.950000000000003" customHeight="1">
      <c r="A67" s="5" t="s">
        <v>61</v>
      </c>
      <c r="B67" s="25" t="s">
        <v>450</v>
      </c>
      <c r="C67" s="25"/>
      <c r="D67" s="8">
        <v>1</v>
      </c>
      <c r="E67" s="8">
        <v>1</v>
      </c>
      <c r="F67" s="8">
        <v>14600.7</v>
      </c>
      <c r="G67" s="8">
        <v>14600.7</v>
      </c>
    </row>
    <row r="68" spans="1:7" ht="24.95" customHeight="1">
      <c r="A68" s="24" t="s">
        <v>434</v>
      </c>
      <c r="B68" s="24"/>
      <c r="C68" s="24"/>
      <c r="D68" s="24"/>
      <c r="E68" s="24"/>
      <c r="F68" s="24"/>
      <c r="G68" s="10">
        <f>SUBTOTAL(9,G67:G67)</f>
        <v>14600.7</v>
      </c>
    </row>
    <row r="69" spans="1:7" ht="24.95" customHeight="1"/>
    <row r="70" spans="1:7" ht="20.100000000000001" customHeight="1">
      <c r="A70" s="22" t="s">
        <v>400</v>
      </c>
      <c r="B70" s="22"/>
      <c r="C70" s="23" t="s">
        <v>152</v>
      </c>
      <c r="D70" s="23"/>
      <c r="E70" s="23"/>
      <c r="F70" s="23"/>
      <c r="G70" s="23"/>
    </row>
    <row r="71" spans="1:7" ht="20.100000000000001" customHeight="1">
      <c r="A71" s="22" t="s">
        <v>401</v>
      </c>
      <c r="B71" s="22"/>
      <c r="C71" s="23" t="s">
        <v>402</v>
      </c>
      <c r="D71" s="23"/>
      <c r="E71" s="23"/>
      <c r="F71" s="23"/>
      <c r="G71" s="23"/>
    </row>
    <row r="72" spans="1:7" ht="24.95" customHeight="1">
      <c r="A72" s="22" t="s">
        <v>403</v>
      </c>
      <c r="B72" s="22"/>
      <c r="C72" s="23" t="s">
        <v>435</v>
      </c>
      <c r="D72" s="23"/>
      <c r="E72" s="23"/>
      <c r="F72" s="23"/>
      <c r="G72" s="23"/>
    </row>
    <row r="73" spans="1:7" ht="15" customHeight="1"/>
    <row r="74" spans="1:7" ht="24.95" customHeight="1">
      <c r="A74" s="14" t="s">
        <v>440</v>
      </c>
      <c r="B74" s="14"/>
      <c r="C74" s="14"/>
      <c r="D74" s="14"/>
      <c r="E74" s="14"/>
      <c r="F74" s="14"/>
      <c r="G74" s="14"/>
    </row>
    <row r="75" spans="1:7" ht="15" customHeight="1"/>
    <row r="76" spans="1:7" ht="50.1" customHeight="1">
      <c r="A76" s="5" t="s">
        <v>312</v>
      </c>
      <c r="B76" s="20" t="s">
        <v>441</v>
      </c>
      <c r="C76" s="20"/>
      <c r="D76" s="5" t="s">
        <v>442</v>
      </c>
      <c r="E76" s="5" t="s">
        <v>443</v>
      </c>
      <c r="F76" s="5" t="s">
        <v>444</v>
      </c>
      <c r="G76" s="5" t="s">
        <v>445</v>
      </c>
    </row>
    <row r="77" spans="1:7" ht="15" customHeight="1">
      <c r="A77" s="5">
        <v>1</v>
      </c>
      <c r="B77" s="20">
        <v>2</v>
      </c>
      <c r="C77" s="20"/>
      <c r="D77" s="5">
        <v>3</v>
      </c>
      <c r="E77" s="5">
        <v>4</v>
      </c>
      <c r="F77" s="5">
        <v>5</v>
      </c>
      <c r="G77" s="5">
        <v>6</v>
      </c>
    </row>
    <row r="78" spans="1:7" ht="20.100000000000001" customHeight="1">
      <c r="A78" s="5" t="s">
        <v>415</v>
      </c>
      <c r="B78" s="25" t="s">
        <v>446</v>
      </c>
      <c r="C78" s="25"/>
      <c r="D78" s="8">
        <v>6</v>
      </c>
      <c r="E78" s="8">
        <v>10.5</v>
      </c>
      <c r="F78" s="8">
        <v>100</v>
      </c>
      <c r="G78" s="8">
        <v>6300</v>
      </c>
    </row>
    <row r="79" spans="1:7" ht="20.100000000000001" customHeight="1">
      <c r="A79" s="5" t="s">
        <v>415</v>
      </c>
      <c r="B79" s="25" t="s">
        <v>446</v>
      </c>
      <c r="C79" s="25"/>
      <c r="D79" s="8">
        <v>6</v>
      </c>
      <c r="E79" s="8">
        <v>10</v>
      </c>
      <c r="F79" s="8">
        <v>3228.3332999999998</v>
      </c>
      <c r="G79" s="8">
        <v>193700</v>
      </c>
    </row>
    <row r="80" spans="1:7" ht="24.95" customHeight="1">
      <c r="A80" s="24" t="s">
        <v>434</v>
      </c>
      <c r="B80" s="24"/>
      <c r="C80" s="24"/>
      <c r="D80" s="24"/>
      <c r="E80" s="24"/>
      <c r="F80" s="24"/>
      <c r="G80" s="10">
        <f>SUBTOTAL(9,G78:G79)</f>
        <v>200000</v>
      </c>
    </row>
    <row r="81" spans="1:7" ht="24.95" customHeight="1"/>
    <row r="82" spans="1:7" ht="20.100000000000001" customHeight="1">
      <c r="A82" s="22" t="s">
        <v>400</v>
      </c>
      <c r="B82" s="22"/>
      <c r="C82" s="23" t="s">
        <v>158</v>
      </c>
      <c r="D82" s="23"/>
      <c r="E82" s="23"/>
      <c r="F82" s="23"/>
      <c r="G82" s="23"/>
    </row>
    <row r="83" spans="1:7" ht="20.100000000000001" customHeight="1">
      <c r="A83" s="22" t="s">
        <v>401</v>
      </c>
      <c r="B83" s="22"/>
      <c r="C83" s="23" t="s">
        <v>402</v>
      </c>
      <c r="D83" s="23"/>
      <c r="E83" s="23"/>
      <c r="F83" s="23"/>
      <c r="G83" s="23"/>
    </row>
    <row r="84" spans="1:7" ht="24.95" customHeight="1">
      <c r="A84" s="22" t="s">
        <v>403</v>
      </c>
      <c r="B84" s="22"/>
      <c r="C84" s="23" t="s">
        <v>435</v>
      </c>
      <c r="D84" s="23"/>
      <c r="E84" s="23"/>
      <c r="F84" s="23"/>
      <c r="G84" s="23"/>
    </row>
    <row r="85" spans="1:7" ht="15" customHeight="1"/>
    <row r="86" spans="1:7" ht="24.95" customHeight="1">
      <c r="A86" s="14" t="s">
        <v>447</v>
      </c>
      <c r="B86" s="14"/>
      <c r="C86" s="14"/>
      <c r="D86" s="14"/>
      <c r="E86" s="14"/>
      <c r="F86" s="14"/>
      <c r="G86" s="14"/>
    </row>
    <row r="87" spans="1:7" ht="15" customHeight="1"/>
    <row r="88" spans="1:7" ht="50.1" customHeight="1">
      <c r="A88" s="5" t="s">
        <v>312</v>
      </c>
      <c r="B88" s="20" t="s">
        <v>441</v>
      </c>
      <c r="C88" s="20"/>
      <c r="D88" s="5" t="s">
        <v>442</v>
      </c>
      <c r="E88" s="5" t="s">
        <v>443</v>
      </c>
      <c r="F88" s="5" t="s">
        <v>444</v>
      </c>
      <c r="G88" s="5" t="s">
        <v>445</v>
      </c>
    </row>
    <row r="89" spans="1:7" ht="15" customHeight="1">
      <c r="A89" s="5">
        <v>1</v>
      </c>
      <c r="B89" s="20">
        <v>2</v>
      </c>
      <c r="C89" s="20"/>
      <c r="D89" s="5">
        <v>3</v>
      </c>
      <c r="E89" s="5">
        <v>4</v>
      </c>
      <c r="F89" s="5">
        <v>5</v>
      </c>
      <c r="G89" s="5">
        <v>6</v>
      </c>
    </row>
    <row r="90" spans="1:7" ht="20.100000000000001" customHeight="1">
      <c r="A90" s="5" t="s">
        <v>317</v>
      </c>
      <c r="B90" s="25" t="s">
        <v>448</v>
      </c>
      <c r="C90" s="25"/>
      <c r="D90" s="8">
        <v>40</v>
      </c>
      <c r="E90" s="8">
        <v>5000</v>
      </c>
      <c r="F90" s="8">
        <v>2.5</v>
      </c>
      <c r="G90" s="8">
        <v>500000</v>
      </c>
    </row>
    <row r="91" spans="1:7" ht="24.95" customHeight="1">
      <c r="A91" s="24" t="s">
        <v>434</v>
      </c>
      <c r="B91" s="24"/>
      <c r="C91" s="24"/>
      <c r="D91" s="24"/>
      <c r="E91" s="24"/>
      <c r="F91" s="24"/>
      <c r="G91" s="10">
        <f>SUBTOTAL(9,G90:G90)</f>
        <v>500000</v>
      </c>
    </row>
    <row r="92" spans="1:7" ht="24.95" customHeight="1"/>
    <row r="93" spans="1:7" ht="20.100000000000001" customHeight="1">
      <c r="A93" s="22" t="s">
        <v>400</v>
      </c>
      <c r="B93" s="22"/>
      <c r="C93" s="23" t="s">
        <v>145</v>
      </c>
      <c r="D93" s="23"/>
      <c r="E93" s="23"/>
      <c r="F93" s="23"/>
      <c r="G93" s="23"/>
    </row>
    <row r="94" spans="1:7" ht="20.100000000000001" customHeight="1">
      <c r="A94" s="22" t="s">
        <v>401</v>
      </c>
      <c r="B94" s="22"/>
      <c r="C94" s="23" t="s">
        <v>402</v>
      </c>
      <c r="D94" s="23"/>
      <c r="E94" s="23"/>
      <c r="F94" s="23"/>
      <c r="G94" s="23"/>
    </row>
    <row r="95" spans="1:7" ht="24.95" customHeight="1">
      <c r="A95" s="22" t="s">
        <v>403</v>
      </c>
      <c r="B95" s="22"/>
      <c r="C95" s="23" t="s">
        <v>435</v>
      </c>
      <c r="D95" s="23"/>
      <c r="E95" s="23"/>
      <c r="F95" s="23"/>
      <c r="G95" s="23"/>
    </row>
    <row r="96" spans="1:7" ht="15" customHeight="1"/>
    <row r="97" spans="1:7" ht="24.95" customHeight="1">
      <c r="A97" s="14" t="s">
        <v>449</v>
      </c>
      <c r="B97" s="14"/>
      <c r="C97" s="14"/>
      <c r="D97" s="14"/>
      <c r="E97" s="14"/>
      <c r="F97" s="14"/>
      <c r="G97" s="14"/>
    </row>
    <row r="98" spans="1:7" ht="15" customHeight="1"/>
    <row r="99" spans="1:7" ht="50.1" customHeight="1">
      <c r="A99" s="5" t="s">
        <v>312</v>
      </c>
      <c r="B99" s="20" t="s">
        <v>441</v>
      </c>
      <c r="C99" s="20"/>
      <c r="D99" s="5" t="s">
        <v>442</v>
      </c>
      <c r="E99" s="5" t="s">
        <v>443</v>
      </c>
      <c r="F99" s="5" t="s">
        <v>444</v>
      </c>
      <c r="G99" s="5" t="s">
        <v>445</v>
      </c>
    </row>
    <row r="100" spans="1:7" ht="15" customHeight="1">
      <c r="A100" s="5">
        <v>1</v>
      </c>
      <c r="B100" s="20">
        <v>2</v>
      </c>
      <c r="C100" s="20"/>
      <c r="D100" s="5">
        <v>3</v>
      </c>
      <c r="E100" s="5">
        <v>4</v>
      </c>
      <c r="F100" s="5">
        <v>5</v>
      </c>
      <c r="G100" s="5">
        <v>6</v>
      </c>
    </row>
    <row r="101" spans="1:7" ht="39.950000000000003" customHeight="1">
      <c r="A101" s="5" t="s">
        <v>61</v>
      </c>
      <c r="B101" s="25" t="s">
        <v>450</v>
      </c>
      <c r="C101" s="25"/>
      <c r="D101" s="8">
        <v>1</v>
      </c>
      <c r="E101" s="8">
        <v>1</v>
      </c>
      <c r="F101" s="8">
        <v>14600.7</v>
      </c>
      <c r="G101" s="8">
        <v>14600.7</v>
      </c>
    </row>
    <row r="102" spans="1:7" ht="24.95" customHeight="1">
      <c r="A102" s="24" t="s">
        <v>434</v>
      </c>
      <c r="B102" s="24"/>
      <c r="C102" s="24"/>
      <c r="D102" s="24"/>
      <c r="E102" s="24"/>
      <c r="F102" s="24"/>
      <c r="G102" s="10">
        <f>SUBTOTAL(9,G101:G101)</f>
        <v>14600.7</v>
      </c>
    </row>
    <row r="103" spans="1:7" ht="24.95" customHeight="1"/>
    <row r="104" spans="1:7" ht="20.100000000000001" customHeight="1">
      <c r="A104" s="22" t="s">
        <v>400</v>
      </c>
      <c r="B104" s="22"/>
      <c r="C104" s="23" t="s">
        <v>164</v>
      </c>
      <c r="D104" s="23"/>
      <c r="E104" s="23"/>
      <c r="F104" s="23"/>
      <c r="G104" s="23"/>
    </row>
    <row r="105" spans="1:7" ht="20.100000000000001" customHeight="1">
      <c r="A105" s="22" t="s">
        <v>401</v>
      </c>
      <c r="B105" s="22"/>
      <c r="C105" s="23" t="s">
        <v>402</v>
      </c>
      <c r="D105" s="23"/>
      <c r="E105" s="23"/>
      <c r="F105" s="23"/>
      <c r="G105" s="23"/>
    </row>
    <row r="106" spans="1:7" ht="24.95" customHeight="1">
      <c r="A106" s="22" t="s">
        <v>403</v>
      </c>
      <c r="B106" s="22"/>
      <c r="C106" s="23" t="s">
        <v>378</v>
      </c>
      <c r="D106" s="23"/>
      <c r="E106" s="23"/>
      <c r="F106" s="23"/>
      <c r="G106" s="23"/>
    </row>
    <row r="107" spans="1:7" ht="15" customHeight="1"/>
    <row r="108" spans="1:7" ht="50.1" customHeight="1">
      <c r="A108" s="14" t="s">
        <v>451</v>
      </c>
      <c r="B108" s="14"/>
      <c r="C108" s="14"/>
      <c r="D108" s="14"/>
      <c r="E108" s="14"/>
      <c r="F108" s="14"/>
      <c r="G108" s="14"/>
    </row>
    <row r="109" spans="1:7" ht="15" customHeight="1"/>
    <row r="110" spans="1:7" ht="50.1" customHeight="1">
      <c r="A110" s="5" t="s">
        <v>312</v>
      </c>
      <c r="B110" s="20" t="s">
        <v>452</v>
      </c>
      <c r="C110" s="20"/>
      <c r="D110" s="20"/>
      <c r="E110" s="20"/>
      <c r="F110" s="5" t="s">
        <v>453</v>
      </c>
      <c r="G110" s="5" t="s">
        <v>454</v>
      </c>
    </row>
    <row r="111" spans="1:7" ht="15" customHeight="1">
      <c r="A111" s="5">
        <v>1</v>
      </c>
      <c r="B111" s="20">
        <v>2</v>
      </c>
      <c r="C111" s="20"/>
      <c r="D111" s="20"/>
      <c r="E111" s="20"/>
      <c r="F111" s="5">
        <v>3</v>
      </c>
      <c r="G111" s="5">
        <v>4</v>
      </c>
    </row>
    <row r="112" spans="1:7" ht="20.100000000000001" customHeight="1">
      <c r="A112" s="5" t="s">
        <v>317</v>
      </c>
      <c r="B112" s="25" t="s">
        <v>455</v>
      </c>
      <c r="C112" s="25"/>
      <c r="D112" s="25"/>
      <c r="E112" s="25"/>
      <c r="F112" s="8">
        <v>4570657</v>
      </c>
      <c r="G112" s="8">
        <v>1371197.1</v>
      </c>
    </row>
    <row r="113" spans="1:7" ht="20.100000000000001" customHeight="1">
      <c r="A113" s="5" t="s">
        <v>317</v>
      </c>
      <c r="B113" s="25" t="s">
        <v>455</v>
      </c>
      <c r="C113" s="25"/>
      <c r="D113" s="25"/>
      <c r="E113" s="25"/>
      <c r="F113" s="8">
        <v>2828280</v>
      </c>
      <c r="G113" s="8">
        <v>848484</v>
      </c>
    </row>
    <row r="114" spans="1:7" ht="20.100000000000001" customHeight="1">
      <c r="A114" s="5" t="s">
        <v>317</v>
      </c>
      <c r="B114" s="25" t="s">
        <v>455</v>
      </c>
      <c r="C114" s="25"/>
      <c r="D114" s="25"/>
      <c r="E114" s="25"/>
      <c r="F114" s="8">
        <v>78785</v>
      </c>
      <c r="G114" s="8">
        <v>23635.5</v>
      </c>
    </row>
    <row r="115" spans="1:7" ht="20.100000000000001" customHeight="1">
      <c r="A115" s="5" t="s">
        <v>317</v>
      </c>
      <c r="B115" s="25" t="s">
        <v>455</v>
      </c>
      <c r="C115" s="25"/>
      <c r="D115" s="25"/>
      <c r="E115" s="25"/>
      <c r="F115" s="8">
        <v>2521116</v>
      </c>
      <c r="G115" s="8">
        <v>756334.8</v>
      </c>
    </row>
    <row r="116" spans="1:7" ht="20.100000000000001" customHeight="1">
      <c r="A116" s="5" t="s">
        <v>317</v>
      </c>
      <c r="B116" s="25" t="s">
        <v>455</v>
      </c>
      <c r="C116" s="25"/>
      <c r="D116" s="25"/>
      <c r="E116" s="25"/>
      <c r="F116" s="8">
        <v>1337005</v>
      </c>
      <c r="G116" s="8">
        <v>401101.5</v>
      </c>
    </row>
    <row r="117" spans="1:7" ht="20.100000000000001" customHeight="1">
      <c r="A117" s="5" t="s">
        <v>61</v>
      </c>
      <c r="B117" s="25" t="s">
        <v>456</v>
      </c>
      <c r="C117" s="25"/>
      <c r="D117" s="25"/>
      <c r="E117" s="25"/>
      <c r="F117" s="8">
        <v>5278546</v>
      </c>
      <c r="G117" s="8">
        <v>105570.92</v>
      </c>
    </row>
    <row r="118" spans="1:7" ht="20.100000000000001" customHeight="1">
      <c r="A118" s="5" t="s">
        <v>61</v>
      </c>
      <c r="B118" s="25" t="s">
        <v>456</v>
      </c>
      <c r="C118" s="25"/>
      <c r="D118" s="25"/>
      <c r="E118" s="25"/>
      <c r="F118" s="8">
        <v>2828280</v>
      </c>
      <c r="G118" s="8">
        <v>56565.599999999999</v>
      </c>
    </row>
    <row r="119" spans="1:7" ht="20.100000000000001" customHeight="1">
      <c r="A119" s="5" t="s">
        <v>61</v>
      </c>
      <c r="B119" s="25" t="s">
        <v>456</v>
      </c>
      <c r="C119" s="25"/>
      <c r="D119" s="25"/>
      <c r="E119" s="25"/>
      <c r="F119" s="8">
        <v>2521116</v>
      </c>
      <c r="G119" s="8">
        <v>50422.32</v>
      </c>
    </row>
    <row r="120" spans="1:7" ht="20.100000000000001" customHeight="1">
      <c r="A120" s="5" t="s">
        <v>61</v>
      </c>
      <c r="B120" s="25" t="s">
        <v>456</v>
      </c>
      <c r="C120" s="25"/>
      <c r="D120" s="25"/>
      <c r="E120" s="25"/>
      <c r="F120" s="8">
        <v>78785</v>
      </c>
      <c r="G120" s="8">
        <v>1575.7</v>
      </c>
    </row>
    <row r="121" spans="1:7" ht="20.100000000000001" customHeight="1">
      <c r="A121" s="5" t="s">
        <v>61</v>
      </c>
      <c r="B121" s="25" t="s">
        <v>456</v>
      </c>
      <c r="C121" s="25"/>
      <c r="D121" s="25"/>
      <c r="E121" s="25"/>
      <c r="F121" s="8">
        <v>1337005</v>
      </c>
      <c r="G121" s="8">
        <v>26740.1</v>
      </c>
    </row>
    <row r="122" spans="1:7" ht="24.95" customHeight="1">
      <c r="A122" s="24" t="s">
        <v>434</v>
      </c>
      <c r="B122" s="24"/>
      <c r="C122" s="24"/>
      <c r="D122" s="24"/>
      <c r="E122" s="24"/>
      <c r="F122" s="24"/>
      <c r="G122" s="10">
        <f>SUBTOTAL(9,G112:G121)</f>
        <v>3641627.5400000005</v>
      </c>
    </row>
    <row r="123" spans="1:7" ht="24.95" customHeight="1"/>
    <row r="124" spans="1:7" ht="20.100000000000001" customHeight="1">
      <c r="A124" s="22" t="s">
        <v>400</v>
      </c>
      <c r="B124" s="22"/>
      <c r="C124" s="23" t="s">
        <v>164</v>
      </c>
      <c r="D124" s="23"/>
      <c r="E124" s="23"/>
      <c r="F124" s="23"/>
      <c r="G124" s="23"/>
    </row>
    <row r="125" spans="1:7" ht="20.100000000000001" customHeight="1">
      <c r="A125" s="22" t="s">
        <v>401</v>
      </c>
      <c r="B125" s="22"/>
      <c r="C125" s="23" t="s">
        <v>402</v>
      </c>
      <c r="D125" s="23"/>
      <c r="E125" s="23"/>
      <c r="F125" s="23"/>
      <c r="G125" s="23"/>
    </row>
    <row r="126" spans="1:7" ht="24.95" customHeight="1">
      <c r="A126" s="22" t="s">
        <v>403</v>
      </c>
      <c r="B126" s="22"/>
      <c r="C126" s="23" t="s">
        <v>381</v>
      </c>
      <c r="D126" s="23"/>
      <c r="E126" s="23"/>
      <c r="F126" s="23"/>
      <c r="G126" s="23"/>
    </row>
    <row r="127" spans="1:7" ht="15" customHeight="1"/>
    <row r="128" spans="1:7" ht="50.1" customHeight="1">
      <c r="A128" s="14" t="s">
        <v>451</v>
      </c>
      <c r="B128" s="14"/>
      <c r="C128" s="14"/>
      <c r="D128" s="14"/>
      <c r="E128" s="14"/>
      <c r="F128" s="14"/>
      <c r="G128" s="14"/>
    </row>
    <row r="129" spans="1:7" ht="15" customHeight="1"/>
    <row r="130" spans="1:7" ht="50.1" customHeight="1">
      <c r="A130" s="5" t="s">
        <v>312</v>
      </c>
      <c r="B130" s="20" t="s">
        <v>452</v>
      </c>
      <c r="C130" s="20"/>
      <c r="D130" s="20"/>
      <c r="E130" s="20"/>
      <c r="F130" s="5" t="s">
        <v>453</v>
      </c>
      <c r="G130" s="5" t="s">
        <v>454</v>
      </c>
    </row>
    <row r="131" spans="1:7" ht="15" customHeight="1">
      <c r="A131" s="5">
        <v>1</v>
      </c>
      <c r="B131" s="20">
        <v>2</v>
      </c>
      <c r="C131" s="20"/>
      <c r="D131" s="20"/>
      <c r="E131" s="20"/>
      <c r="F131" s="5">
        <v>3</v>
      </c>
      <c r="G131" s="5">
        <v>4</v>
      </c>
    </row>
    <row r="132" spans="1:7" ht="20.100000000000001" customHeight="1">
      <c r="A132" s="5" t="s">
        <v>317</v>
      </c>
      <c r="B132" s="25" t="s">
        <v>455</v>
      </c>
      <c r="C132" s="25"/>
      <c r="D132" s="25"/>
      <c r="E132" s="25"/>
      <c r="F132" s="8">
        <v>4570657</v>
      </c>
      <c r="G132" s="8">
        <v>1371197.1</v>
      </c>
    </row>
    <row r="133" spans="1:7" ht="20.100000000000001" customHeight="1">
      <c r="A133" s="5" t="s">
        <v>317</v>
      </c>
      <c r="B133" s="25" t="s">
        <v>455</v>
      </c>
      <c r="C133" s="25"/>
      <c r="D133" s="25"/>
      <c r="E133" s="25"/>
      <c r="F133" s="8">
        <v>2828280</v>
      </c>
      <c r="G133" s="8">
        <v>848484</v>
      </c>
    </row>
    <row r="134" spans="1:7" ht="20.100000000000001" customHeight="1">
      <c r="A134" s="5" t="s">
        <v>317</v>
      </c>
      <c r="B134" s="25" t="s">
        <v>455</v>
      </c>
      <c r="C134" s="25"/>
      <c r="D134" s="25"/>
      <c r="E134" s="25"/>
      <c r="F134" s="8">
        <v>78785</v>
      </c>
      <c r="G134" s="8">
        <v>23635.5</v>
      </c>
    </row>
    <row r="135" spans="1:7" ht="20.100000000000001" customHeight="1">
      <c r="A135" s="5" t="s">
        <v>317</v>
      </c>
      <c r="B135" s="25" t="s">
        <v>455</v>
      </c>
      <c r="C135" s="25"/>
      <c r="D135" s="25"/>
      <c r="E135" s="25"/>
      <c r="F135" s="8">
        <v>2521116</v>
      </c>
      <c r="G135" s="8">
        <v>756334.8</v>
      </c>
    </row>
    <row r="136" spans="1:7" ht="20.100000000000001" customHeight="1">
      <c r="A136" s="5" t="s">
        <v>317</v>
      </c>
      <c r="B136" s="25" t="s">
        <v>455</v>
      </c>
      <c r="C136" s="25"/>
      <c r="D136" s="25"/>
      <c r="E136" s="25"/>
      <c r="F136" s="8">
        <v>1337005</v>
      </c>
      <c r="G136" s="8">
        <v>401101.5</v>
      </c>
    </row>
    <row r="137" spans="1:7" ht="20.100000000000001" customHeight="1">
      <c r="A137" s="5" t="s">
        <v>61</v>
      </c>
      <c r="B137" s="25" t="s">
        <v>456</v>
      </c>
      <c r="C137" s="25"/>
      <c r="D137" s="25"/>
      <c r="E137" s="25"/>
      <c r="F137" s="8">
        <v>5278546</v>
      </c>
      <c r="G137" s="8">
        <v>105570.92</v>
      </c>
    </row>
    <row r="138" spans="1:7" ht="20.100000000000001" customHeight="1">
      <c r="A138" s="5" t="s">
        <v>61</v>
      </c>
      <c r="B138" s="25" t="s">
        <v>456</v>
      </c>
      <c r="C138" s="25"/>
      <c r="D138" s="25"/>
      <c r="E138" s="25"/>
      <c r="F138" s="8">
        <v>2828280</v>
      </c>
      <c r="G138" s="8">
        <v>56565.599999999999</v>
      </c>
    </row>
    <row r="139" spans="1:7" ht="20.100000000000001" customHeight="1">
      <c r="A139" s="5" t="s">
        <v>61</v>
      </c>
      <c r="B139" s="25" t="s">
        <v>456</v>
      </c>
      <c r="C139" s="25"/>
      <c r="D139" s="25"/>
      <c r="E139" s="25"/>
      <c r="F139" s="8">
        <v>2521116</v>
      </c>
      <c r="G139" s="8">
        <v>50422.32</v>
      </c>
    </row>
    <row r="140" spans="1:7" ht="20.100000000000001" customHeight="1">
      <c r="A140" s="5" t="s">
        <v>61</v>
      </c>
      <c r="B140" s="25" t="s">
        <v>456</v>
      </c>
      <c r="C140" s="25"/>
      <c r="D140" s="25"/>
      <c r="E140" s="25"/>
      <c r="F140" s="8">
        <v>78785</v>
      </c>
      <c r="G140" s="8">
        <v>1575.7</v>
      </c>
    </row>
    <row r="141" spans="1:7" ht="20.100000000000001" customHeight="1">
      <c r="A141" s="5" t="s">
        <v>61</v>
      </c>
      <c r="B141" s="25" t="s">
        <v>456</v>
      </c>
      <c r="C141" s="25"/>
      <c r="D141" s="25"/>
      <c r="E141" s="25"/>
      <c r="F141" s="8">
        <v>1337005</v>
      </c>
      <c r="G141" s="8">
        <v>26740.1</v>
      </c>
    </row>
    <row r="142" spans="1:7" ht="24.95" customHeight="1">
      <c r="A142" s="24" t="s">
        <v>434</v>
      </c>
      <c r="B142" s="24"/>
      <c r="C142" s="24"/>
      <c r="D142" s="24"/>
      <c r="E142" s="24"/>
      <c r="F142" s="24"/>
      <c r="G142" s="10">
        <f>SUBTOTAL(9,G132:G141)</f>
        <v>3641627.5400000005</v>
      </c>
    </row>
    <row r="143" spans="1:7" ht="24.95" customHeight="1"/>
    <row r="144" spans="1:7" ht="20.100000000000001" customHeight="1">
      <c r="A144" s="22" t="s">
        <v>400</v>
      </c>
      <c r="B144" s="22"/>
      <c r="C144" s="23" t="s">
        <v>164</v>
      </c>
      <c r="D144" s="23"/>
      <c r="E144" s="23"/>
      <c r="F144" s="23"/>
      <c r="G144" s="23"/>
    </row>
    <row r="145" spans="1:7" ht="20.100000000000001" customHeight="1">
      <c r="A145" s="22" t="s">
        <v>401</v>
      </c>
      <c r="B145" s="22"/>
      <c r="C145" s="23" t="s">
        <v>402</v>
      </c>
      <c r="D145" s="23"/>
      <c r="E145" s="23"/>
      <c r="F145" s="23"/>
      <c r="G145" s="23"/>
    </row>
    <row r="146" spans="1:7" ht="24.95" customHeight="1">
      <c r="A146" s="22" t="s">
        <v>403</v>
      </c>
      <c r="B146" s="22"/>
      <c r="C146" s="23" t="s">
        <v>435</v>
      </c>
      <c r="D146" s="23"/>
      <c r="E146" s="23"/>
      <c r="F146" s="23"/>
      <c r="G146" s="23"/>
    </row>
    <row r="147" spans="1:7" ht="15" customHeight="1"/>
    <row r="148" spans="1:7" ht="50.1" customHeight="1">
      <c r="A148" s="14" t="s">
        <v>451</v>
      </c>
      <c r="B148" s="14"/>
      <c r="C148" s="14"/>
      <c r="D148" s="14"/>
      <c r="E148" s="14"/>
      <c r="F148" s="14"/>
      <c r="G148" s="14"/>
    </row>
    <row r="149" spans="1:7" ht="15" customHeight="1"/>
    <row r="150" spans="1:7" ht="50.1" customHeight="1">
      <c r="A150" s="5" t="s">
        <v>312</v>
      </c>
      <c r="B150" s="20" t="s">
        <v>452</v>
      </c>
      <c r="C150" s="20"/>
      <c r="D150" s="20"/>
      <c r="E150" s="20"/>
      <c r="F150" s="5" t="s">
        <v>453</v>
      </c>
      <c r="G150" s="5" t="s">
        <v>454</v>
      </c>
    </row>
    <row r="151" spans="1:7" ht="15" customHeight="1">
      <c r="A151" s="5">
        <v>1</v>
      </c>
      <c r="B151" s="20">
        <v>2</v>
      </c>
      <c r="C151" s="20"/>
      <c r="D151" s="20"/>
      <c r="E151" s="20"/>
      <c r="F151" s="5">
        <v>3</v>
      </c>
      <c r="G151" s="5">
        <v>4</v>
      </c>
    </row>
    <row r="152" spans="1:7" ht="20.100000000000001" customHeight="1">
      <c r="A152" s="5" t="s">
        <v>317</v>
      </c>
      <c r="B152" s="25" t="s">
        <v>455</v>
      </c>
      <c r="C152" s="25"/>
      <c r="D152" s="25"/>
      <c r="E152" s="25"/>
      <c r="F152" s="8">
        <v>4570657</v>
      </c>
      <c r="G152" s="8">
        <v>1371197.1</v>
      </c>
    </row>
    <row r="153" spans="1:7" ht="20.100000000000001" customHeight="1">
      <c r="A153" s="5" t="s">
        <v>317</v>
      </c>
      <c r="B153" s="25" t="s">
        <v>455</v>
      </c>
      <c r="C153" s="25"/>
      <c r="D153" s="25"/>
      <c r="E153" s="25"/>
      <c r="F153" s="8">
        <v>2828280</v>
      </c>
      <c r="G153" s="8">
        <v>848484</v>
      </c>
    </row>
    <row r="154" spans="1:7" ht="20.100000000000001" customHeight="1">
      <c r="A154" s="5" t="s">
        <v>317</v>
      </c>
      <c r="B154" s="25" t="s">
        <v>455</v>
      </c>
      <c r="C154" s="25"/>
      <c r="D154" s="25"/>
      <c r="E154" s="25"/>
      <c r="F154" s="8">
        <v>78785</v>
      </c>
      <c r="G154" s="8">
        <v>23635.5</v>
      </c>
    </row>
    <row r="155" spans="1:7" ht="20.100000000000001" customHeight="1">
      <c r="A155" s="5" t="s">
        <v>317</v>
      </c>
      <c r="B155" s="25" t="s">
        <v>455</v>
      </c>
      <c r="C155" s="25"/>
      <c r="D155" s="25"/>
      <c r="E155" s="25"/>
      <c r="F155" s="8">
        <v>2521116</v>
      </c>
      <c r="G155" s="8">
        <v>756334.8</v>
      </c>
    </row>
    <row r="156" spans="1:7" ht="20.100000000000001" customHeight="1">
      <c r="A156" s="5" t="s">
        <v>317</v>
      </c>
      <c r="B156" s="25" t="s">
        <v>455</v>
      </c>
      <c r="C156" s="25"/>
      <c r="D156" s="25"/>
      <c r="E156" s="25"/>
      <c r="F156" s="8">
        <v>1337005</v>
      </c>
      <c r="G156" s="8">
        <v>401101.5</v>
      </c>
    </row>
    <row r="157" spans="1:7" ht="20.100000000000001" customHeight="1">
      <c r="A157" s="5" t="s">
        <v>61</v>
      </c>
      <c r="B157" s="25" t="s">
        <v>456</v>
      </c>
      <c r="C157" s="25"/>
      <c r="D157" s="25"/>
      <c r="E157" s="25"/>
      <c r="F157" s="8">
        <v>5278546</v>
      </c>
      <c r="G157" s="8">
        <v>105570.92</v>
      </c>
    </row>
    <row r="158" spans="1:7" ht="20.100000000000001" customHeight="1">
      <c r="A158" s="5" t="s">
        <v>61</v>
      </c>
      <c r="B158" s="25" t="s">
        <v>456</v>
      </c>
      <c r="C158" s="25"/>
      <c r="D158" s="25"/>
      <c r="E158" s="25"/>
      <c r="F158" s="8">
        <v>2828280</v>
      </c>
      <c r="G158" s="8">
        <v>56565.599999999999</v>
      </c>
    </row>
    <row r="159" spans="1:7" ht="20.100000000000001" customHeight="1">
      <c r="A159" s="5" t="s">
        <v>61</v>
      </c>
      <c r="B159" s="25" t="s">
        <v>456</v>
      </c>
      <c r="C159" s="25"/>
      <c r="D159" s="25"/>
      <c r="E159" s="25"/>
      <c r="F159" s="8">
        <v>2521116</v>
      </c>
      <c r="G159" s="8">
        <v>50422.32</v>
      </c>
    </row>
    <row r="160" spans="1:7" ht="20.100000000000001" customHeight="1">
      <c r="A160" s="5" t="s">
        <v>61</v>
      </c>
      <c r="B160" s="25" t="s">
        <v>456</v>
      </c>
      <c r="C160" s="25"/>
      <c r="D160" s="25"/>
      <c r="E160" s="25"/>
      <c r="F160" s="8">
        <v>78785</v>
      </c>
      <c r="G160" s="8">
        <v>1575.7</v>
      </c>
    </row>
    <row r="161" spans="1:7" ht="20.100000000000001" customHeight="1">
      <c r="A161" s="5" t="s">
        <v>61</v>
      </c>
      <c r="B161" s="25" t="s">
        <v>456</v>
      </c>
      <c r="C161" s="25"/>
      <c r="D161" s="25"/>
      <c r="E161" s="25"/>
      <c r="F161" s="8">
        <v>1337005</v>
      </c>
      <c r="G161" s="8">
        <v>26740.1</v>
      </c>
    </row>
    <row r="162" spans="1:7" ht="24.95" customHeight="1">
      <c r="A162" s="24" t="s">
        <v>434</v>
      </c>
      <c r="B162" s="24"/>
      <c r="C162" s="24"/>
      <c r="D162" s="24"/>
      <c r="E162" s="24"/>
      <c r="F162" s="24"/>
      <c r="G162" s="10">
        <f>SUBTOTAL(9,G152:G161)</f>
        <v>3641627.5400000005</v>
      </c>
    </row>
    <row r="163" spans="1:7" ht="24.95" customHeight="1"/>
    <row r="164" spans="1:7" ht="20.100000000000001" customHeight="1">
      <c r="A164" s="22" t="s">
        <v>400</v>
      </c>
      <c r="B164" s="22"/>
      <c r="C164" s="23" t="s">
        <v>216</v>
      </c>
      <c r="D164" s="23"/>
      <c r="E164" s="23"/>
      <c r="F164" s="23"/>
      <c r="G164" s="23"/>
    </row>
    <row r="165" spans="1:7" ht="20.100000000000001" customHeight="1">
      <c r="A165" s="22" t="s">
        <v>401</v>
      </c>
      <c r="B165" s="22"/>
      <c r="C165" s="23" t="s">
        <v>402</v>
      </c>
      <c r="D165" s="23"/>
      <c r="E165" s="23"/>
      <c r="F165" s="23"/>
      <c r="G165" s="23"/>
    </row>
    <row r="166" spans="1:7" ht="24.95" customHeight="1">
      <c r="A166" s="22" t="s">
        <v>403</v>
      </c>
      <c r="B166" s="22"/>
      <c r="C166" s="23" t="s">
        <v>378</v>
      </c>
      <c r="D166" s="23"/>
      <c r="E166" s="23"/>
      <c r="F166" s="23"/>
      <c r="G166" s="23"/>
    </row>
    <row r="167" spans="1:7" ht="15" customHeight="1"/>
    <row r="168" spans="1:7" ht="24.95" customHeight="1">
      <c r="A168" s="14" t="s">
        <v>457</v>
      </c>
      <c r="B168" s="14"/>
      <c r="C168" s="14"/>
      <c r="D168" s="14"/>
      <c r="E168" s="14"/>
      <c r="F168" s="14"/>
      <c r="G168" s="14"/>
    </row>
    <row r="169" spans="1:7" ht="15" customHeight="1"/>
    <row r="170" spans="1:7" ht="60" customHeight="1">
      <c r="A170" s="5" t="s">
        <v>312</v>
      </c>
      <c r="B170" s="20" t="s">
        <v>441</v>
      </c>
      <c r="C170" s="20"/>
      <c r="D170" s="20"/>
      <c r="E170" s="5" t="s">
        <v>458</v>
      </c>
      <c r="F170" s="5" t="s">
        <v>459</v>
      </c>
      <c r="G170" s="5" t="s">
        <v>460</v>
      </c>
    </row>
    <row r="171" spans="1:7" ht="15" customHeight="1">
      <c r="A171" s="5">
        <v>1</v>
      </c>
      <c r="B171" s="20">
        <v>2</v>
      </c>
      <c r="C171" s="20"/>
      <c r="D171" s="20"/>
      <c r="E171" s="5">
        <v>3</v>
      </c>
      <c r="F171" s="5">
        <v>4</v>
      </c>
      <c r="G171" s="5">
        <v>5</v>
      </c>
    </row>
    <row r="172" spans="1:7" ht="20.100000000000001" customHeight="1">
      <c r="A172" s="5" t="s">
        <v>317</v>
      </c>
      <c r="B172" s="25" t="s">
        <v>461</v>
      </c>
      <c r="C172" s="25"/>
      <c r="D172" s="25"/>
      <c r="E172" s="8">
        <v>1</v>
      </c>
      <c r="F172" s="8">
        <v>3500</v>
      </c>
      <c r="G172" s="8">
        <v>3500</v>
      </c>
    </row>
    <row r="173" spans="1:7" ht="20.100000000000001" customHeight="1">
      <c r="A173" s="5" t="s">
        <v>317</v>
      </c>
      <c r="B173" s="25" t="s">
        <v>461</v>
      </c>
      <c r="C173" s="25"/>
      <c r="D173" s="25"/>
      <c r="E173" s="8">
        <v>1</v>
      </c>
      <c r="F173" s="8">
        <v>1000</v>
      </c>
      <c r="G173" s="8">
        <v>1000</v>
      </c>
    </row>
    <row r="174" spans="1:7" ht="24.95" customHeight="1">
      <c r="A174" s="24" t="s">
        <v>434</v>
      </c>
      <c r="B174" s="24"/>
      <c r="C174" s="24"/>
      <c r="D174" s="24"/>
      <c r="E174" s="24"/>
      <c r="F174" s="24"/>
      <c r="G174" s="10">
        <f>SUBTOTAL(9,G172:G173)</f>
        <v>4500</v>
      </c>
    </row>
    <row r="175" spans="1:7" ht="24.95" customHeight="1"/>
    <row r="176" spans="1:7" ht="20.100000000000001" customHeight="1">
      <c r="A176" s="22" t="s">
        <v>400</v>
      </c>
      <c r="B176" s="22"/>
      <c r="C176" s="23" t="s">
        <v>216</v>
      </c>
      <c r="D176" s="23"/>
      <c r="E176" s="23"/>
      <c r="F176" s="23"/>
      <c r="G176" s="23"/>
    </row>
    <row r="177" spans="1:7" ht="20.100000000000001" customHeight="1">
      <c r="A177" s="22" t="s">
        <v>401</v>
      </c>
      <c r="B177" s="22"/>
      <c r="C177" s="23" t="s">
        <v>402</v>
      </c>
      <c r="D177" s="23"/>
      <c r="E177" s="23"/>
      <c r="F177" s="23"/>
      <c r="G177" s="23"/>
    </row>
    <row r="178" spans="1:7" ht="24.95" customHeight="1">
      <c r="A178" s="22" t="s">
        <v>403</v>
      </c>
      <c r="B178" s="22"/>
      <c r="C178" s="23" t="s">
        <v>381</v>
      </c>
      <c r="D178" s="23"/>
      <c r="E178" s="23"/>
      <c r="F178" s="23"/>
      <c r="G178" s="23"/>
    </row>
    <row r="179" spans="1:7" ht="15" customHeight="1"/>
    <row r="180" spans="1:7" ht="24.95" customHeight="1">
      <c r="A180" s="14" t="s">
        <v>457</v>
      </c>
      <c r="B180" s="14"/>
      <c r="C180" s="14"/>
      <c r="D180" s="14"/>
      <c r="E180" s="14"/>
      <c r="F180" s="14"/>
      <c r="G180" s="14"/>
    </row>
    <row r="181" spans="1:7" ht="15" customHeight="1"/>
    <row r="182" spans="1:7" ht="60" customHeight="1">
      <c r="A182" s="5" t="s">
        <v>312</v>
      </c>
      <c r="B182" s="20" t="s">
        <v>441</v>
      </c>
      <c r="C182" s="20"/>
      <c r="D182" s="20"/>
      <c r="E182" s="5" t="s">
        <v>458</v>
      </c>
      <c r="F182" s="5" t="s">
        <v>459</v>
      </c>
      <c r="G182" s="5" t="s">
        <v>460</v>
      </c>
    </row>
    <row r="183" spans="1:7" ht="15" customHeight="1">
      <c r="A183" s="5">
        <v>1</v>
      </c>
      <c r="B183" s="20">
        <v>2</v>
      </c>
      <c r="C183" s="20"/>
      <c r="D183" s="20"/>
      <c r="E183" s="5">
        <v>3</v>
      </c>
      <c r="F183" s="5">
        <v>4</v>
      </c>
      <c r="G183" s="5">
        <v>5</v>
      </c>
    </row>
    <row r="184" spans="1:7" ht="20.100000000000001" customHeight="1">
      <c r="A184" s="5" t="s">
        <v>317</v>
      </c>
      <c r="B184" s="25" t="s">
        <v>461</v>
      </c>
      <c r="C184" s="25"/>
      <c r="D184" s="25"/>
      <c r="E184" s="8">
        <v>1</v>
      </c>
      <c r="F184" s="8">
        <v>3500</v>
      </c>
      <c r="G184" s="8">
        <v>3500</v>
      </c>
    </row>
    <row r="185" spans="1:7" ht="20.100000000000001" customHeight="1">
      <c r="A185" s="5" t="s">
        <v>317</v>
      </c>
      <c r="B185" s="25" t="s">
        <v>461</v>
      </c>
      <c r="C185" s="25"/>
      <c r="D185" s="25"/>
      <c r="E185" s="8">
        <v>1</v>
      </c>
      <c r="F185" s="8">
        <v>1000</v>
      </c>
      <c r="G185" s="8">
        <v>1000</v>
      </c>
    </row>
    <row r="186" spans="1:7" ht="24.95" customHeight="1">
      <c r="A186" s="24" t="s">
        <v>434</v>
      </c>
      <c r="B186" s="24"/>
      <c r="C186" s="24"/>
      <c r="D186" s="24"/>
      <c r="E186" s="24"/>
      <c r="F186" s="24"/>
      <c r="G186" s="10">
        <f>SUBTOTAL(9,G184:G185)</f>
        <v>4500</v>
      </c>
    </row>
    <row r="187" spans="1:7" ht="24.95" customHeight="1"/>
    <row r="188" spans="1:7" ht="20.100000000000001" customHeight="1">
      <c r="A188" s="22" t="s">
        <v>400</v>
      </c>
      <c r="B188" s="22"/>
      <c r="C188" s="23" t="s">
        <v>216</v>
      </c>
      <c r="D188" s="23"/>
      <c r="E188" s="23"/>
      <c r="F188" s="23"/>
      <c r="G188" s="23"/>
    </row>
    <row r="189" spans="1:7" ht="20.100000000000001" customHeight="1">
      <c r="A189" s="22" t="s">
        <v>401</v>
      </c>
      <c r="B189" s="22"/>
      <c r="C189" s="23" t="s">
        <v>402</v>
      </c>
      <c r="D189" s="23"/>
      <c r="E189" s="23"/>
      <c r="F189" s="23"/>
      <c r="G189" s="23"/>
    </row>
    <row r="190" spans="1:7" ht="24.95" customHeight="1">
      <c r="A190" s="22" t="s">
        <v>403</v>
      </c>
      <c r="B190" s="22"/>
      <c r="C190" s="23" t="s">
        <v>435</v>
      </c>
      <c r="D190" s="23"/>
      <c r="E190" s="23"/>
      <c r="F190" s="23"/>
      <c r="G190" s="23"/>
    </row>
    <row r="191" spans="1:7" ht="15" customHeight="1"/>
    <row r="192" spans="1:7" ht="24.95" customHeight="1">
      <c r="A192" s="14" t="s">
        <v>457</v>
      </c>
      <c r="B192" s="14"/>
      <c r="C192" s="14"/>
      <c r="D192" s="14"/>
      <c r="E192" s="14"/>
      <c r="F192" s="14"/>
      <c r="G192" s="14"/>
    </row>
    <row r="193" spans="1:7" ht="15" customHeight="1"/>
    <row r="194" spans="1:7" ht="60" customHeight="1">
      <c r="A194" s="5" t="s">
        <v>312</v>
      </c>
      <c r="B194" s="20" t="s">
        <v>441</v>
      </c>
      <c r="C194" s="20"/>
      <c r="D194" s="20"/>
      <c r="E194" s="5" t="s">
        <v>458</v>
      </c>
      <c r="F194" s="5" t="s">
        <v>459</v>
      </c>
      <c r="G194" s="5" t="s">
        <v>460</v>
      </c>
    </row>
    <row r="195" spans="1:7" ht="15" customHeight="1">
      <c r="A195" s="5">
        <v>1</v>
      </c>
      <c r="B195" s="20">
        <v>2</v>
      </c>
      <c r="C195" s="20"/>
      <c r="D195" s="20"/>
      <c r="E195" s="5">
        <v>3</v>
      </c>
      <c r="F195" s="5">
        <v>4</v>
      </c>
      <c r="G195" s="5">
        <v>5</v>
      </c>
    </row>
    <row r="196" spans="1:7" ht="20.100000000000001" customHeight="1">
      <c r="A196" s="5" t="s">
        <v>317</v>
      </c>
      <c r="B196" s="25" t="s">
        <v>461</v>
      </c>
      <c r="C196" s="25"/>
      <c r="D196" s="25"/>
      <c r="E196" s="8">
        <v>1</v>
      </c>
      <c r="F196" s="8">
        <v>3500</v>
      </c>
      <c r="G196" s="8">
        <v>3500</v>
      </c>
    </row>
    <row r="197" spans="1:7" ht="20.100000000000001" customHeight="1">
      <c r="A197" s="5" t="s">
        <v>317</v>
      </c>
      <c r="B197" s="25" t="s">
        <v>461</v>
      </c>
      <c r="C197" s="25"/>
      <c r="D197" s="25"/>
      <c r="E197" s="8">
        <v>1</v>
      </c>
      <c r="F197" s="8">
        <v>1000</v>
      </c>
      <c r="G197" s="8">
        <v>1000</v>
      </c>
    </row>
    <row r="198" spans="1:7" ht="24.95" customHeight="1">
      <c r="A198" s="24" t="s">
        <v>434</v>
      </c>
      <c r="B198" s="24"/>
      <c r="C198" s="24"/>
      <c r="D198" s="24"/>
      <c r="E198" s="24"/>
      <c r="F198" s="24"/>
      <c r="G198" s="10">
        <f>SUBTOTAL(9,G196:G197)</f>
        <v>4500</v>
      </c>
    </row>
    <row r="199" spans="1:7" ht="409.6" hidden="1" customHeight="1"/>
  </sheetData>
  <sheetProtection password="D592" sheet="1" objects="1" scenarios="1"/>
  <mergeCells count="198">
    <mergeCell ref="A189:B189"/>
    <mergeCell ref="C189:G189"/>
    <mergeCell ref="B196:D196"/>
    <mergeCell ref="B197:D197"/>
    <mergeCell ref="A198:F198"/>
    <mergeCell ref="A190:B190"/>
    <mergeCell ref="C190:G190"/>
    <mergeCell ref="A192:G192"/>
    <mergeCell ref="B194:D194"/>
    <mergeCell ref="B195:D195"/>
    <mergeCell ref="B182:D182"/>
    <mergeCell ref="B183:D183"/>
    <mergeCell ref="B184:D184"/>
    <mergeCell ref="A186:F186"/>
    <mergeCell ref="A188:B188"/>
    <mergeCell ref="C188:G188"/>
    <mergeCell ref="B172:D172"/>
    <mergeCell ref="B173:D173"/>
    <mergeCell ref="B185:D185"/>
    <mergeCell ref="A176:B176"/>
    <mergeCell ref="C176:G176"/>
    <mergeCell ref="A177:B177"/>
    <mergeCell ref="C177:G177"/>
    <mergeCell ref="A178:B178"/>
    <mergeCell ref="C178:G178"/>
    <mergeCell ref="A180:G180"/>
    <mergeCell ref="A164:B164"/>
    <mergeCell ref="C164:G164"/>
    <mergeCell ref="A174:F174"/>
    <mergeCell ref="A165:B165"/>
    <mergeCell ref="C165:G165"/>
    <mergeCell ref="A166:B166"/>
    <mergeCell ref="C166:G166"/>
    <mergeCell ref="A168:G168"/>
    <mergeCell ref="B170:D170"/>
    <mergeCell ref="B171:D171"/>
    <mergeCell ref="B156:E156"/>
    <mergeCell ref="B157:E157"/>
    <mergeCell ref="B158:E158"/>
    <mergeCell ref="B160:E160"/>
    <mergeCell ref="B161:E161"/>
    <mergeCell ref="A162:F162"/>
    <mergeCell ref="C145:G145"/>
    <mergeCell ref="A146:B146"/>
    <mergeCell ref="C146:G146"/>
    <mergeCell ref="B159:E159"/>
    <mergeCell ref="B150:E150"/>
    <mergeCell ref="B151:E151"/>
    <mergeCell ref="B152:E152"/>
    <mergeCell ref="B153:E153"/>
    <mergeCell ref="B154:E154"/>
    <mergeCell ref="B155:E155"/>
    <mergeCell ref="B136:E136"/>
    <mergeCell ref="B137:E137"/>
    <mergeCell ref="B138:E138"/>
    <mergeCell ref="A148:G148"/>
    <mergeCell ref="B140:E140"/>
    <mergeCell ref="B141:E141"/>
    <mergeCell ref="A142:F142"/>
    <mergeCell ref="A144:B144"/>
    <mergeCell ref="C144:G144"/>
    <mergeCell ref="A145:B145"/>
    <mergeCell ref="C125:G125"/>
    <mergeCell ref="A126:B126"/>
    <mergeCell ref="C126:G126"/>
    <mergeCell ref="B139:E139"/>
    <mergeCell ref="B130:E130"/>
    <mergeCell ref="B131:E131"/>
    <mergeCell ref="B132:E132"/>
    <mergeCell ref="B133:E133"/>
    <mergeCell ref="B134:E134"/>
    <mergeCell ref="B135:E135"/>
    <mergeCell ref="B116:E116"/>
    <mergeCell ref="B117:E117"/>
    <mergeCell ref="A128:G128"/>
    <mergeCell ref="B119:E119"/>
    <mergeCell ref="B120:E120"/>
    <mergeCell ref="B121:E121"/>
    <mergeCell ref="A122:F122"/>
    <mergeCell ref="A124:B124"/>
    <mergeCell ref="C124:G124"/>
    <mergeCell ref="A125:B125"/>
    <mergeCell ref="A105:B105"/>
    <mergeCell ref="C105:G105"/>
    <mergeCell ref="B118:E118"/>
    <mergeCell ref="A108:G108"/>
    <mergeCell ref="B110:E110"/>
    <mergeCell ref="B111:E111"/>
    <mergeCell ref="B112:E112"/>
    <mergeCell ref="B113:E113"/>
    <mergeCell ref="B114:E114"/>
    <mergeCell ref="B115:E115"/>
    <mergeCell ref="C94:G94"/>
    <mergeCell ref="A106:B106"/>
    <mergeCell ref="C106:G106"/>
    <mergeCell ref="A97:G97"/>
    <mergeCell ref="B99:C99"/>
    <mergeCell ref="B100:C100"/>
    <mergeCell ref="B101:C101"/>
    <mergeCell ref="A102:F102"/>
    <mergeCell ref="A104:B104"/>
    <mergeCell ref="C104:G104"/>
    <mergeCell ref="A95:B95"/>
    <mergeCell ref="C95:G95"/>
    <mergeCell ref="A86:G86"/>
    <mergeCell ref="B88:C88"/>
    <mergeCell ref="B89:C89"/>
    <mergeCell ref="B90:C90"/>
    <mergeCell ref="A91:F91"/>
    <mergeCell ref="A93:B93"/>
    <mergeCell ref="C93:G93"/>
    <mergeCell ref="A94:B94"/>
    <mergeCell ref="B79:C79"/>
    <mergeCell ref="A80:F80"/>
    <mergeCell ref="A82:B82"/>
    <mergeCell ref="C82:G82"/>
    <mergeCell ref="A83:B83"/>
    <mergeCell ref="C83:G83"/>
    <mergeCell ref="C70:G70"/>
    <mergeCell ref="A71:B71"/>
    <mergeCell ref="C71:G71"/>
    <mergeCell ref="A72:B72"/>
    <mergeCell ref="C72:G72"/>
    <mergeCell ref="A84:B84"/>
    <mergeCell ref="C84:G84"/>
    <mergeCell ref="B76:C76"/>
    <mergeCell ref="B77:C77"/>
    <mergeCell ref="B78:C78"/>
    <mergeCell ref="A60:B60"/>
    <mergeCell ref="C60:G60"/>
    <mergeCell ref="A61:B61"/>
    <mergeCell ref="C61:G61"/>
    <mergeCell ref="A74:G74"/>
    <mergeCell ref="B65:C65"/>
    <mergeCell ref="B66:C66"/>
    <mergeCell ref="B67:C67"/>
    <mergeCell ref="A68:F68"/>
    <mergeCell ref="A70:B70"/>
    <mergeCell ref="C49:G49"/>
    <mergeCell ref="A50:B50"/>
    <mergeCell ref="C50:G50"/>
    <mergeCell ref="A63:G63"/>
    <mergeCell ref="B54:C54"/>
    <mergeCell ref="B55:C55"/>
    <mergeCell ref="B56:C56"/>
    <mergeCell ref="A57:F57"/>
    <mergeCell ref="A59:B59"/>
    <mergeCell ref="C59:G59"/>
    <mergeCell ref="C38:G38"/>
    <mergeCell ref="A40:G40"/>
    <mergeCell ref="B42:C42"/>
    <mergeCell ref="A52:G52"/>
    <mergeCell ref="B44:C44"/>
    <mergeCell ref="B45:C45"/>
    <mergeCell ref="A46:F46"/>
    <mergeCell ref="A48:B48"/>
    <mergeCell ref="C48:G48"/>
    <mergeCell ref="A49:B49"/>
    <mergeCell ref="A29:G29"/>
    <mergeCell ref="B31:C31"/>
    <mergeCell ref="B43:C43"/>
    <mergeCell ref="B33:C33"/>
    <mergeCell ref="A34:F34"/>
    <mergeCell ref="A36:B36"/>
    <mergeCell ref="C36:G36"/>
    <mergeCell ref="A37:B37"/>
    <mergeCell ref="C37:G37"/>
    <mergeCell ref="A38:B38"/>
    <mergeCell ref="B20:C20"/>
    <mergeCell ref="B32:C32"/>
    <mergeCell ref="B22:C22"/>
    <mergeCell ref="A23:F23"/>
    <mergeCell ref="A25:B25"/>
    <mergeCell ref="C25:G25"/>
    <mergeCell ref="A26:B26"/>
    <mergeCell ref="C26:G26"/>
    <mergeCell ref="A27:B27"/>
    <mergeCell ref="C27:G27"/>
    <mergeCell ref="B10:C10"/>
    <mergeCell ref="B21:C21"/>
    <mergeCell ref="A12:F12"/>
    <mergeCell ref="A14:B14"/>
    <mergeCell ref="C14:G14"/>
    <mergeCell ref="A15:B15"/>
    <mergeCell ref="C15:G15"/>
    <mergeCell ref="A16:B16"/>
    <mergeCell ref="C16:G16"/>
    <mergeCell ref="A18:G18"/>
    <mergeCell ref="B11:C11"/>
    <mergeCell ref="A2:B2"/>
    <mergeCell ref="C2:G2"/>
    <mergeCell ref="A3:B3"/>
    <mergeCell ref="C3:G3"/>
    <mergeCell ref="A4:B4"/>
    <mergeCell ref="C4:G4"/>
    <mergeCell ref="A6:G6"/>
    <mergeCell ref="B8:C8"/>
    <mergeCell ref="B9:C9"/>
  </mergeCells>
  <phoneticPr fontId="0" type="noConversion"/>
  <pageMargins left="0.4" right="0.4" top="0.4" bottom="0.4" header="0.1" footer="0.1"/>
  <pageSetup paperSize="9" scale="9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0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400</v>
      </c>
      <c r="B2" s="22"/>
      <c r="C2" s="23" t="s">
        <v>252</v>
      </c>
      <c r="D2" s="23"/>
      <c r="E2" s="23"/>
      <c r="F2" s="23"/>
      <c r="G2" s="23"/>
    </row>
    <row r="3" spans="1:7" ht="20.100000000000001" customHeight="1">
      <c r="A3" s="22" t="s">
        <v>401</v>
      </c>
      <c r="B3" s="22"/>
      <c r="C3" s="23" t="s">
        <v>402</v>
      </c>
      <c r="D3" s="23"/>
      <c r="E3" s="23"/>
      <c r="F3" s="23"/>
      <c r="G3" s="23"/>
    </row>
    <row r="4" spans="1:7" ht="24.95" customHeight="1">
      <c r="A4" s="22" t="s">
        <v>403</v>
      </c>
      <c r="B4" s="22"/>
      <c r="C4" s="23" t="s">
        <v>378</v>
      </c>
      <c r="D4" s="23"/>
      <c r="E4" s="23"/>
      <c r="F4" s="23"/>
      <c r="G4" s="23"/>
    </row>
    <row r="5" spans="1:7" ht="15" customHeight="1"/>
    <row r="6" spans="1:7" ht="24.95" customHeight="1">
      <c r="A6" s="14" t="s">
        <v>462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312</v>
      </c>
      <c r="B8" s="20" t="s">
        <v>441</v>
      </c>
      <c r="C8" s="20"/>
      <c r="D8" s="5" t="s">
        <v>463</v>
      </c>
      <c r="E8" s="5" t="s">
        <v>464</v>
      </c>
      <c r="F8" s="5" t="s">
        <v>465</v>
      </c>
      <c r="G8" s="5" t="s">
        <v>466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317</v>
      </c>
      <c r="B10" s="25" t="s">
        <v>467</v>
      </c>
      <c r="C10" s="25"/>
      <c r="D10" s="5" t="s">
        <v>378</v>
      </c>
      <c r="E10" s="8">
        <v>12</v>
      </c>
      <c r="F10" s="8">
        <v>4250</v>
      </c>
      <c r="G10" s="8">
        <v>51000</v>
      </c>
    </row>
    <row r="11" spans="1:7" ht="24.95" customHeight="1">
      <c r="A11" s="24" t="s">
        <v>468</v>
      </c>
      <c r="B11" s="24"/>
      <c r="C11" s="24"/>
      <c r="D11" s="24"/>
      <c r="E11" s="10">
        <f>SUBTOTAL(9,E10:E10)</f>
        <v>12</v>
      </c>
      <c r="F11" s="10" t="s">
        <v>77</v>
      </c>
      <c r="G11" s="10">
        <f>SUBTOTAL(9,G10:G10)</f>
        <v>51000</v>
      </c>
    </row>
    <row r="12" spans="1:7" ht="24.95" customHeight="1">
      <c r="A12" s="24" t="s">
        <v>469</v>
      </c>
      <c r="B12" s="24"/>
      <c r="C12" s="24"/>
      <c r="D12" s="24"/>
      <c r="E12" s="24"/>
      <c r="F12" s="24"/>
      <c r="G12" s="10">
        <f>SUBTOTAL(9,G10:G11)</f>
        <v>51000</v>
      </c>
    </row>
    <row r="13" spans="1:7" ht="24.95" customHeight="1"/>
    <row r="14" spans="1:7" ht="20.100000000000001" customHeight="1">
      <c r="A14" s="22" t="s">
        <v>400</v>
      </c>
      <c r="B14" s="22"/>
      <c r="C14" s="23" t="s">
        <v>252</v>
      </c>
      <c r="D14" s="23"/>
      <c r="E14" s="23"/>
      <c r="F14" s="23"/>
      <c r="G14" s="23"/>
    </row>
    <row r="15" spans="1:7" ht="20.100000000000001" customHeight="1">
      <c r="A15" s="22" t="s">
        <v>401</v>
      </c>
      <c r="B15" s="22"/>
      <c r="C15" s="23" t="s">
        <v>402</v>
      </c>
      <c r="D15" s="23"/>
      <c r="E15" s="23"/>
      <c r="F15" s="23"/>
      <c r="G15" s="23"/>
    </row>
    <row r="16" spans="1:7" ht="24.95" customHeight="1">
      <c r="A16" s="22" t="s">
        <v>403</v>
      </c>
      <c r="B16" s="22"/>
      <c r="C16" s="23" t="s">
        <v>378</v>
      </c>
      <c r="D16" s="23"/>
      <c r="E16" s="23"/>
      <c r="F16" s="23"/>
      <c r="G16" s="23"/>
    </row>
    <row r="17" spans="1:7" ht="15" customHeight="1"/>
    <row r="18" spans="1:7" ht="24.95" customHeight="1">
      <c r="A18" s="14" t="s">
        <v>470</v>
      </c>
      <c r="B18" s="14"/>
      <c r="C18" s="14"/>
      <c r="D18" s="14"/>
      <c r="E18" s="14"/>
      <c r="F18" s="14"/>
      <c r="G18" s="14"/>
    </row>
    <row r="19" spans="1:7" ht="15" customHeight="1"/>
    <row r="20" spans="1:7" ht="50.1" customHeight="1">
      <c r="A20" s="5" t="s">
        <v>312</v>
      </c>
      <c r="B20" s="20" t="s">
        <v>441</v>
      </c>
      <c r="C20" s="20"/>
      <c r="D20" s="5" t="s">
        <v>463</v>
      </c>
      <c r="E20" s="5" t="s">
        <v>464</v>
      </c>
      <c r="F20" s="5" t="s">
        <v>465</v>
      </c>
      <c r="G20" s="5" t="s">
        <v>466</v>
      </c>
    </row>
    <row r="21" spans="1:7" ht="15" customHeight="1">
      <c r="A21" s="5">
        <v>1</v>
      </c>
      <c r="B21" s="20">
        <v>2</v>
      </c>
      <c r="C21" s="20"/>
      <c r="D21" s="5">
        <v>3</v>
      </c>
      <c r="E21" s="5">
        <v>4</v>
      </c>
      <c r="F21" s="5">
        <v>5</v>
      </c>
      <c r="G21" s="5">
        <v>6</v>
      </c>
    </row>
    <row r="22" spans="1:7" ht="20.100000000000001" customHeight="1">
      <c r="A22" s="5" t="s">
        <v>317</v>
      </c>
      <c r="B22" s="25" t="s">
        <v>471</v>
      </c>
      <c r="C22" s="25"/>
      <c r="D22" s="5" t="s">
        <v>378</v>
      </c>
      <c r="E22" s="8">
        <v>12</v>
      </c>
      <c r="F22" s="8">
        <v>1933.3330000000001</v>
      </c>
      <c r="G22" s="8">
        <v>23200</v>
      </c>
    </row>
    <row r="23" spans="1:7" ht="24.95" customHeight="1">
      <c r="A23" s="24" t="s">
        <v>468</v>
      </c>
      <c r="B23" s="24"/>
      <c r="C23" s="24"/>
      <c r="D23" s="24"/>
      <c r="E23" s="10">
        <f>SUBTOTAL(9,E22:E22)</f>
        <v>12</v>
      </c>
      <c r="F23" s="10" t="s">
        <v>77</v>
      </c>
      <c r="G23" s="10">
        <f>SUBTOTAL(9,G22:G22)</f>
        <v>23200</v>
      </c>
    </row>
    <row r="24" spans="1:7" ht="24.95" customHeight="1">
      <c r="A24" s="24" t="s">
        <v>469</v>
      </c>
      <c r="B24" s="24"/>
      <c r="C24" s="24"/>
      <c r="D24" s="24"/>
      <c r="E24" s="24"/>
      <c r="F24" s="24"/>
      <c r="G24" s="10">
        <f>SUBTOTAL(9,G22:G23)</f>
        <v>23200</v>
      </c>
    </row>
    <row r="25" spans="1:7" ht="24.95" customHeight="1"/>
    <row r="26" spans="1:7" ht="20.100000000000001" customHeight="1">
      <c r="A26" s="22" t="s">
        <v>400</v>
      </c>
      <c r="B26" s="22"/>
      <c r="C26" s="23" t="s">
        <v>252</v>
      </c>
      <c r="D26" s="23"/>
      <c r="E26" s="23"/>
      <c r="F26" s="23"/>
      <c r="G26" s="23"/>
    </row>
    <row r="27" spans="1:7" ht="20.100000000000001" customHeight="1">
      <c r="A27" s="22" t="s">
        <v>401</v>
      </c>
      <c r="B27" s="22"/>
      <c r="C27" s="23" t="s">
        <v>402</v>
      </c>
      <c r="D27" s="23"/>
      <c r="E27" s="23"/>
      <c r="F27" s="23"/>
      <c r="G27" s="23"/>
    </row>
    <row r="28" spans="1:7" ht="24.95" customHeight="1">
      <c r="A28" s="22" t="s">
        <v>403</v>
      </c>
      <c r="B28" s="22"/>
      <c r="C28" s="23" t="s">
        <v>378</v>
      </c>
      <c r="D28" s="23"/>
      <c r="E28" s="23"/>
      <c r="F28" s="23"/>
      <c r="G28" s="23"/>
    </row>
    <row r="29" spans="1:7" ht="15" customHeight="1"/>
    <row r="30" spans="1:7" ht="24.95" customHeight="1">
      <c r="A30" s="14" t="s">
        <v>472</v>
      </c>
      <c r="B30" s="14"/>
      <c r="C30" s="14"/>
      <c r="D30" s="14"/>
      <c r="E30" s="14"/>
      <c r="F30" s="14"/>
      <c r="G30" s="14"/>
    </row>
    <row r="31" spans="1:7" ht="15" customHeight="1"/>
    <row r="32" spans="1:7" ht="50.1" customHeight="1">
      <c r="A32" s="5" t="s">
        <v>312</v>
      </c>
      <c r="B32" s="20" t="s">
        <v>441</v>
      </c>
      <c r="C32" s="20"/>
      <c r="D32" s="5" t="s">
        <v>463</v>
      </c>
      <c r="E32" s="5" t="s">
        <v>464</v>
      </c>
      <c r="F32" s="5" t="s">
        <v>465</v>
      </c>
      <c r="G32" s="5" t="s">
        <v>466</v>
      </c>
    </row>
    <row r="33" spans="1:7" ht="15" customHeight="1">
      <c r="A33" s="5">
        <v>1</v>
      </c>
      <c r="B33" s="20">
        <v>2</v>
      </c>
      <c r="C33" s="20"/>
      <c r="D33" s="5">
        <v>3</v>
      </c>
      <c r="E33" s="5">
        <v>4</v>
      </c>
      <c r="F33" s="5">
        <v>5</v>
      </c>
      <c r="G33" s="5">
        <v>6</v>
      </c>
    </row>
    <row r="34" spans="1:7" ht="20.100000000000001" customHeight="1">
      <c r="A34" s="5" t="s">
        <v>317</v>
      </c>
      <c r="B34" s="25" t="s">
        <v>473</v>
      </c>
      <c r="C34" s="25"/>
      <c r="D34" s="5" t="s">
        <v>378</v>
      </c>
      <c r="E34" s="8">
        <v>12</v>
      </c>
      <c r="F34" s="8">
        <v>68916.666599999997</v>
      </c>
      <c r="G34" s="8">
        <v>827000</v>
      </c>
    </row>
    <row r="35" spans="1:7" ht="24.95" customHeight="1">
      <c r="A35" s="24" t="s">
        <v>468</v>
      </c>
      <c r="B35" s="24"/>
      <c r="C35" s="24"/>
      <c r="D35" s="24"/>
      <c r="E35" s="10">
        <f>SUBTOTAL(9,E34:E34)</f>
        <v>12</v>
      </c>
      <c r="F35" s="10" t="s">
        <v>77</v>
      </c>
      <c r="G35" s="10">
        <f>SUBTOTAL(9,G34:G34)</f>
        <v>827000</v>
      </c>
    </row>
    <row r="36" spans="1:7" ht="24.95" customHeight="1">
      <c r="A36" s="24" t="s">
        <v>469</v>
      </c>
      <c r="B36" s="24"/>
      <c r="C36" s="24"/>
      <c r="D36" s="24"/>
      <c r="E36" s="24"/>
      <c r="F36" s="24"/>
      <c r="G36" s="10">
        <f>SUBTOTAL(9,G34:G35)</f>
        <v>827000</v>
      </c>
    </row>
    <row r="37" spans="1:7" ht="24.95" customHeight="1"/>
    <row r="38" spans="1:7" ht="20.100000000000001" customHeight="1">
      <c r="A38" s="22" t="s">
        <v>400</v>
      </c>
      <c r="B38" s="22"/>
      <c r="C38" s="23" t="s">
        <v>252</v>
      </c>
      <c r="D38" s="23"/>
      <c r="E38" s="23"/>
      <c r="F38" s="23"/>
      <c r="G38" s="23"/>
    </row>
    <row r="39" spans="1:7" ht="20.100000000000001" customHeight="1">
      <c r="A39" s="22" t="s">
        <v>401</v>
      </c>
      <c r="B39" s="22"/>
      <c r="C39" s="23" t="s">
        <v>402</v>
      </c>
      <c r="D39" s="23"/>
      <c r="E39" s="23"/>
      <c r="F39" s="23"/>
      <c r="G39" s="23"/>
    </row>
    <row r="40" spans="1:7" ht="24.95" customHeight="1">
      <c r="A40" s="22" t="s">
        <v>403</v>
      </c>
      <c r="B40" s="22"/>
      <c r="C40" s="23" t="s">
        <v>378</v>
      </c>
      <c r="D40" s="23"/>
      <c r="E40" s="23"/>
      <c r="F40" s="23"/>
      <c r="G40" s="23"/>
    </row>
    <row r="41" spans="1:7" ht="15" customHeight="1"/>
    <row r="42" spans="1:7" ht="24.95" customHeight="1">
      <c r="A42" s="14" t="s">
        <v>474</v>
      </c>
      <c r="B42" s="14"/>
      <c r="C42" s="14"/>
      <c r="D42" s="14"/>
      <c r="E42" s="14"/>
      <c r="F42" s="14"/>
      <c r="G42" s="14"/>
    </row>
    <row r="43" spans="1:7" ht="15" customHeight="1"/>
    <row r="44" spans="1:7" ht="50.1" customHeight="1">
      <c r="A44" s="5" t="s">
        <v>312</v>
      </c>
      <c r="B44" s="20" t="s">
        <v>441</v>
      </c>
      <c r="C44" s="20"/>
      <c r="D44" s="5" t="s">
        <v>463</v>
      </c>
      <c r="E44" s="5" t="s">
        <v>464</v>
      </c>
      <c r="F44" s="5" t="s">
        <v>465</v>
      </c>
      <c r="G44" s="5" t="s">
        <v>466</v>
      </c>
    </row>
    <row r="45" spans="1:7" ht="15" customHeight="1">
      <c r="A45" s="5">
        <v>1</v>
      </c>
      <c r="B45" s="20">
        <v>2</v>
      </c>
      <c r="C45" s="20"/>
      <c r="D45" s="5">
        <v>3</v>
      </c>
      <c r="E45" s="5">
        <v>4</v>
      </c>
      <c r="F45" s="5">
        <v>5</v>
      </c>
      <c r="G45" s="5">
        <v>6</v>
      </c>
    </row>
    <row r="46" spans="1:7" ht="20.100000000000001" customHeight="1">
      <c r="A46" s="5" t="s">
        <v>317</v>
      </c>
      <c r="B46" s="25" t="s">
        <v>475</v>
      </c>
      <c r="C46" s="25"/>
      <c r="D46" s="5" t="s">
        <v>378</v>
      </c>
      <c r="E46" s="8">
        <v>30</v>
      </c>
      <c r="F46" s="8">
        <v>27860</v>
      </c>
      <c r="G46" s="8">
        <v>835800</v>
      </c>
    </row>
    <row r="47" spans="1:7" ht="24.95" customHeight="1">
      <c r="A47" s="24" t="s">
        <v>468</v>
      </c>
      <c r="B47" s="24"/>
      <c r="C47" s="24"/>
      <c r="D47" s="24"/>
      <c r="E47" s="10">
        <f>SUBTOTAL(9,E46:E46)</f>
        <v>30</v>
      </c>
      <c r="F47" s="10" t="s">
        <v>77</v>
      </c>
      <c r="G47" s="10">
        <f>SUBTOTAL(9,G46:G46)</f>
        <v>835800</v>
      </c>
    </row>
    <row r="48" spans="1:7" ht="24.95" customHeight="1">
      <c r="A48" s="24" t="s">
        <v>469</v>
      </c>
      <c r="B48" s="24"/>
      <c r="C48" s="24"/>
      <c r="D48" s="24"/>
      <c r="E48" s="24"/>
      <c r="F48" s="24"/>
      <c r="G48" s="10">
        <f>SUBTOTAL(9,G46:G47)</f>
        <v>835800</v>
      </c>
    </row>
    <row r="49" spans="1:7" ht="24.95" customHeight="1"/>
    <row r="50" spans="1:7" ht="20.100000000000001" customHeight="1">
      <c r="A50" s="22" t="s">
        <v>400</v>
      </c>
      <c r="B50" s="22"/>
      <c r="C50" s="23" t="s">
        <v>252</v>
      </c>
      <c r="D50" s="23"/>
      <c r="E50" s="23"/>
      <c r="F50" s="23"/>
      <c r="G50" s="23"/>
    </row>
    <row r="51" spans="1:7" ht="20.100000000000001" customHeight="1">
      <c r="A51" s="22" t="s">
        <v>401</v>
      </c>
      <c r="B51" s="22"/>
      <c r="C51" s="23" t="s">
        <v>402</v>
      </c>
      <c r="D51" s="23"/>
      <c r="E51" s="23"/>
      <c r="F51" s="23"/>
      <c r="G51" s="23"/>
    </row>
    <row r="52" spans="1:7" ht="24.95" customHeight="1">
      <c r="A52" s="22" t="s">
        <v>403</v>
      </c>
      <c r="B52" s="22"/>
      <c r="C52" s="23" t="s">
        <v>378</v>
      </c>
      <c r="D52" s="23"/>
      <c r="E52" s="23"/>
      <c r="F52" s="23"/>
      <c r="G52" s="23"/>
    </row>
    <row r="53" spans="1:7" ht="15" customHeight="1"/>
    <row r="54" spans="1:7" ht="24.95" customHeight="1">
      <c r="A54" s="14" t="s">
        <v>476</v>
      </c>
      <c r="B54" s="14"/>
      <c r="C54" s="14"/>
      <c r="D54" s="14"/>
      <c r="E54" s="14"/>
      <c r="F54" s="14"/>
      <c r="G54" s="14"/>
    </row>
    <row r="55" spans="1:7" ht="15" customHeight="1"/>
    <row r="56" spans="1:7" ht="50.1" customHeight="1">
      <c r="A56" s="5" t="s">
        <v>312</v>
      </c>
      <c r="B56" s="20" t="s">
        <v>441</v>
      </c>
      <c r="C56" s="20"/>
      <c r="D56" s="5" t="s">
        <v>463</v>
      </c>
      <c r="E56" s="5" t="s">
        <v>464</v>
      </c>
      <c r="F56" s="5" t="s">
        <v>465</v>
      </c>
      <c r="G56" s="5" t="s">
        <v>466</v>
      </c>
    </row>
    <row r="57" spans="1:7" ht="15" customHeight="1">
      <c r="A57" s="5">
        <v>1</v>
      </c>
      <c r="B57" s="20">
        <v>2</v>
      </c>
      <c r="C57" s="20"/>
      <c r="D57" s="5">
        <v>3</v>
      </c>
      <c r="E57" s="5">
        <v>4</v>
      </c>
      <c r="F57" s="5">
        <v>5</v>
      </c>
      <c r="G57" s="5">
        <v>6</v>
      </c>
    </row>
    <row r="58" spans="1:7" ht="20.100000000000001" customHeight="1">
      <c r="A58" s="5" t="s">
        <v>317</v>
      </c>
      <c r="B58" s="25" t="s">
        <v>477</v>
      </c>
      <c r="C58" s="25"/>
      <c r="D58" s="5" t="s">
        <v>378</v>
      </c>
      <c r="E58" s="8">
        <v>20</v>
      </c>
      <c r="F58" s="8">
        <v>13014.5</v>
      </c>
      <c r="G58" s="8">
        <v>260290</v>
      </c>
    </row>
    <row r="59" spans="1:7" ht="24.95" customHeight="1">
      <c r="A59" s="24" t="s">
        <v>468</v>
      </c>
      <c r="B59" s="24"/>
      <c r="C59" s="24"/>
      <c r="D59" s="24"/>
      <c r="E59" s="10">
        <f>SUBTOTAL(9,E58:E58)</f>
        <v>20</v>
      </c>
      <c r="F59" s="10" t="s">
        <v>77</v>
      </c>
      <c r="G59" s="10">
        <f>SUBTOTAL(9,G58:G58)</f>
        <v>260290</v>
      </c>
    </row>
    <row r="60" spans="1:7" ht="24.95" customHeight="1">
      <c r="A60" s="24" t="s">
        <v>469</v>
      </c>
      <c r="B60" s="24"/>
      <c r="C60" s="24"/>
      <c r="D60" s="24"/>
      <c r="E60" s="24"/>
      <c r="F60" s="24"/>
      <c r="G60" s="10">
        <f>SUBTOTAL(9,G58:G59)</f>
        <v>260290</v>
      </c>
    </row>
    <row r="61" spans="1:7" ht="24.95" customHeight="1"/>
    <row r="62" spans="1:7" ht="20.100000000000001" customHeight="1">
      <c r="A62" s="22" t="s">
        <v>400</v>
      </c>
      <c r="B62" s="22"/>
      <c r="C62" s="23" t="s">
        <v>252</v>
      </c>
      <c r="D62" s="23"/>
      <c r="E62" s="23"/>
      <c r="F62" s="23"/>
      <c r="G62" s="23"/>
    </row>
    <row r="63" spans="1:7" ht="20.100000000000001" customHeight="1">
      <c r="A63" s="22" t="s">
        <v>401</v>
      </c>
      <c r="B63" s="22"/>
      <c r="C63" s="23" t="s">
        <v>402</v>
      </c>
      <c r="D63" s="23"/>
      <c r="E63" s="23"/>
      <c r="F63" s="23"/>
      <c r="G63" s="23"/>
    </row>
    <row r="64" spans="1:7" ht="24.95" customHeight="1">
      <c r="A64" s="22" t="s">
        <v>403</v>
      </c>
      <c r="B64" s="22"/>
      <c r="C64" s="23" t="s">
        <v>378</v>
      </c>
      <c r="D64" s="23"/>
      <c r="E64" s="23"/>
      <c r="F64" s="23"/>
      <c r="G64" s="23"/>
    </row>
    <row r="65" spans="1:7" ht="15" customHeight="1"/>
    <row r="66" spans="1:7" ht="24.95" customHeight="1">
      <c r="A66" s="14" t="s">
        <v>478</v>
      </c>
      <c r="B66" s="14"/>
      <c r="C66" s="14"/>
      <c r="D66" s="14"/>
      <c r="E66" s="14"/>
      <c r="F66" s="14"/>
      <c r="G66" s="14"/>
    </row>
    <row r="67" spans="1:7" ht="15" customHeight="1"/>
    <row r="68" spans="1:7" ht="50.1" customHeight="1">
      <c r="A68" s="5" t="s">
        <v>312</v>
      </c>
      <c r="B68" s="20" t="s">
        <v>441</v>
      </c>
      <c r="C68" s="20"/>
      <c r="D68" s="5" t="s">
        <v>463</v>
      </c>
      <c r="E68" s="5" t="s">
        <v>464</v>
      </c>
      <c r="F68" s="5" t="s">
        <v>465</v>
      </c>
      <c r="G68" s="5" t="s">
        <v>466</v>
      </c>
    </row>
    <row r="69" spans="1:7" ht="15" customHeight="1">
      <c r="A69" s="5">
        <v>1</v>
      </c>
      <c r="B69" s="20">
        <v>2</v>
      </c>
      <c r="C69" s="20"/>
      <c r="D69" s="5">
        <v>3</v>
      </c>
      <c r="E69" s="5">
        <v>4</v>
      </c>
      <c r="F69" s="5">
        <v>5</v>
      </c>
      <c r="G69" s="5">
        <v>6</v>
      </c>
    </row>
    <row r="70" spans="1:7" ht="20.100000000000001" customHeight="1">
      <c r="A70" s="5" t="s">
        <v>317</v>
      </c>
      <c r="B70" s="25" t="s">
        <v>479</v>
      </c>
      <c r="C70" s="25"/>
      <c r="D70" s="5" t="s">
        <v>378</v>
      </c>
      <c r="E70" s="8">
        <v>2</v>
      </c>
      <c r="F70" s="8">
        <v>11500</v>
      </c>
      <c r="G70" s="8">
        <v>23000</v>
      </c>
    </row>
    <row r="71" spans="1:7" ht="24.95" customHeight="1">
      <c r="A71" s="24" t="s">
        <v>468</v>
      </c>
      <c r="B71" s="24"/>
      <c r="C71" s="24"/>
      <c r="D71" s="24"/>
      <c r="E71" s="10">
        <f>SUBTOTAL(9,E70:E70)</f>
        <v>2</v>
      </c>
      <c r="F71" s="10" t="s">
        <v>77</v>
      </c>
      <c r="G71" s="10">
        <f>SUBTOTAL(9,G70:G70)</f>
        <v>23000</v>
      </c>
    </row>
    <row r="72" spans="1:7" ht="24.95" customHeight="1">
      <c r="A72" s="24" t="s">
        <v>469</v>
      </c>
      <c r="B72" s="24"/>
      <c r="C72" s="24"/>
      <c r="D72" s="24"/>
      <c r="E72" s="24"/>
      <c r="F72" s="24"/>
      <c r="G72" s="10">
        <f>SUBTOTAL(9,G70:G71)</f>
        <v>23000</v>
      </c>
    </row>
    <row r="73" spans="1:7" ht="24.95" customHeight="1"/>
    <row r="74" spans="1:7" ht="20.100000000000001" customHeight="1">
      <c r="A74" s="22" t="s">
        <v>400</v>
      </c>
      <c r="B74" s="22"/>
      <c r="C74" s="23" t="s">
        <v>252</v>
      </c>
      <c r="D74" s="23"/>
      <c r="E74" s="23"/>
      <c r="F74" s="23"/>
      <c r="G74" s="23"/>
    </row>
    <row r="75" spans="1:7" ht="20.100000000000001" customHeight="1">
      <c r="A75" s="22" t="s">
        <v>401</v>
      </c>
      <c r="B75" s="22"/>
      <c r="C75" s="23" t="s">
        <v>402</v>
      </c>
      <c r="D75" s="23"/>
      <c r="E75" s="23"/>
      <c r="F75" s="23"/>
      <c r="G75" s="23"/>
    </row>
    <row r="76" spans="1:7" ht="24.95" customHeight="1">
      <c r="A76" s="22" t="s">
        <v>403</v>
      </c>
      <c r="B76" s="22"/>
      <c r="C76" s="23" t="s">
        <v>378</v>
      </c>
      <c r="D76" s="23"/>
      <c r="E76" s="23"/>
      <c r="F76" s="23"/>
      <c r="G76" s="23"/>
    </row>
    <row r="77" spans="1:7" ht="15" customHeight="1"/>
    <row r="78" spans="1:7" ht="24.95" customHeight="1">
      <c r="A78" s="14" t="s">
        <v>480</v>
      </c>
      <c r="B78" s="14"/>
      <c r="C78" s="14"/>
      <c r="D78" s="14"/>
      <c r="E78" s="14"/>
      <c r="F78" s="14"/>
      <c r="G78" s="14"/>
    </row>
    <row r="79" spans="1:7" ht="15" customHeight="1"/>
    <row r="80" spans="1:7" ht="50.1" customHeight="1">
      <c r="A80" s="5" t="s">
        <v>312</v>
      </c>
      <c r="B80" s="20" t="s">
        <v>441</v>
      </c>
      <c r="C80" s="20"/>
      <c r="D80" s="5" t="s">
        <v>463</v>
      </c>
      <c r="E80" s="5" t="s">
        <v>464</v>
      </c>
      <c r="F80" s="5" t="s">
        <v>465</v>
      </c>
      <c r="G80" s="5" t="s">
        <v>466</v>
      </c>
    </row>
    <row r="81" spans="1:7" ht="15" customHeight="1">
      <c r="A81" s="5">
        <v>1</v>
      </c>
      <c r="B81" s="20">
        <v>2</v>
      </c>
      <c r="C81" s="20"/>
      <c r="D81" s="5">
        <v>3</v>
      </c>
      <c r="E81" s="5">
        <v>4</v>
      </c>
      <c r="F81" s="5">
        <v>5</v>
      </c>
      <c r="G81" s="5">
        <v>6</v>
      </c>
    </row>
    <row r="82" spans="1:7" ht="20.100000000000001" customHeight="1">
      <c r="A82" s="5" t="s">
        <v>317</v>
      </c>
      <c r="B82" s="25" t="s">
        <v>481</v>
      </c>
      <c r="C82" s="25"/>
      <c r="D82" s="5" t="s">
        <v>378</v>
      </c>
      <c r="E82" s="8">
        <v>25</v>
      </c>
      <c r="F82" s="8">
        <v>5600</v>
      </c>
      <c r="G82" s="8">
        <v>140000</v>
      </c>
    </row>
    <row r="83" spans="1:7" ht="24.95" customHeight="1">
      <c r="A83" s="24" t="s">
        <v>468</v>
      </c>
      <c r="B83" s="24"/>
      <c r="C83" s="24"/>
      <c r="D83" s="24"/>
      <c r="E83" s="10">
        <f>SUBTOTAL(9,E82:E82)</f>
        <v>25</v>
      </c>
      <c r="F83" s="10" t="s">
        <v>77</v>
      </c>
      <c r="G83" s="10">
        <f>SUBTOTAL(9,G82:G82)</f>
        <v>140000</v>
      </c>
    </row>
    <row r="84" spans="1:7" ht="24.95" customHeight="1">
      <c r="A84" s="24" t="s">
        <v>469</v>
      </c>
      <c r="B84" s="24"/>
      <c r="C84" s="24"/>
      <c r="D84" s="24"/>
      <c r="E84" s="24"/>
      <c r="F84" s="24"/>
      <c r="G84" s="10">
        <f>SUBTOTAL(9,G82:G83)</f>
        <v>140000</v>
      </c>
    </row>
    <row r="85" spans="1:7" ht="24.95" customHeight="1"/>
    <row r="86" spans="1:7" ht="20.100000000000001" customHeight="1">
      <c r="A86" s="22" t="s">
        <v>400</v>
      </c>
      <c r="B86" s="22"/>
      <c r="C86" s="23" t="s">
        <v>252</v>
      </c>
      <c r="D86" s="23"/>
      <c r="E86" s="23"/>
      <c r="F86" s="23"/>
      <c r="G86" s="23"/>
    </row>
    <row r="87" spans="1:7" ht="20.100000000000001" customHeight="1">
      <c r="A87" s="22" t="s">
        <v>401</v>
      </c>
      <c r="B87" s="22"/>
      <c r="C87" s="23" t="s">
        <v>402</v>
      </c>
      <c r="D87" s="23"/>
      <c r="E87" s="23"/>
      <c r="F87" s="23"/>
      <c r="G87" s="23"/>
    </row>
    <row r="88" spans="1:7" ht="24.95" customHeight="1">
      <c r="A88" s="22" t="s">
        <v>403</v>
      </c>
      <c r="B88" s="22"/>
      <c r="C88" s="23" t="s">
        <v>378</v>
      </c>
      <c r="D88" s="23"/>
      <c r="E88" s="23"/>
      <c r="F88" s="23"/>
      <c r="G88" s="23"/>
    </row>
    <row r="89" spans="1:7" ht="15" customHeight="1"/>
    <row r="90" spans="1:7" ht="24.95" customHeight="1">
      <c r="A90" s="14" t="s">
        <v>482</v>
      </c>
      <c r="B90" s="14"/>
      <c r="C90" s="14"/>
      <c r="D90" s="14"/>
      <c r="E90" s="14"/>
      <c r="F90" s="14"/>
      <c r="G90" s="14"/>
    </row>
    <row r="91" spans="1:7" ht="15" customHeight="1"/>
    <row r="92" spans="1:7" ht="50.1" customHeight="1">
      <c r="A92" s="5" t="s">
        <v>312</v>
      </c>
      <c r="B92" s="20" t="s">
        <v>441</v>
      </c>
      <c r="C92" s="20"/>
      <c r="D92" s="5" t="s">
        <v>463</v>
      </c>
      <c r="E92" s="5" t="s">
        <v>464</v>
      </c>
      <c r="F92" s="5" t="s">
        <v>465</v>
      </c>
      <c r="G92" s="5" t="s">
        <v>466</v>
      </c>
    </row>
    <row r="93" spans="1:7" ht="15" customHeight="1">
      <c r="A93" s="5">
        <v>1</v>
      </c>
      <c r="B93" s="20">
        <v>2</v>
      </c>
      <c r="C93" s="20"/>
      <c r="D93" s="5">
        <v>3</v>
      </c>
      <c r="E93" s="5">
        <v>4</v>
      </c>
      <c r="F93" s="5">
        <v>5</v>
      </c>
      <c r="G93" s="5">
        <v>6</v>
      </c>
    </row>
    <row r="94" spans="1:7" ht="20.100000000000001" customHeight="1">
      <c r="A94" s="5" t="s">
        <v>317</v>
      </c>
      <c r="B94" s="25" t="s">
        <v>483</v>
      </c>
      <c r="C94" s="25"/>
      <c r="D94" s="5" t="s">
        <v>378</v>
      </c>
      <c r="E94" s="8">
        <v>10</v>
      </c>
      <c r="F94" s="8">
        <v>3500</v>
      </c>
      <c r="G94" s="8">
        <v>35000</v>
      </c>
    </row>
    <row r="95" spans="1:7" ht="24.95" customHeight="1">
      <c r="A95" s="24" t="s">
        <v>468</v>
      </c>
      <c r="B95" s="24"/>
      <c r="C95" s="24"/>
      <c r="D95" s="24"/>
      <c r="E95" s="10">
        <f>SUBTOTAL(9,E94:E94)</f>
        <v>10</v>
      </c>
      <c r="F95" s="10" t="s">
        <v>77</v>
      </c>
      <c r="G95" s="10">
        <f>SUBTOTAL(9,G94:G94)</f>
        <v>35000</v>
      </c>
    </row>
    <row r="96" spans="1:7" ht="24.95" customHeight="1">
      <c r="A96" s="24" t="s">
        <v>469</v>
      </c>
      <c r="B96" s="24"/>
      <c r="C96" s="24"/>
      <c r="D96" s="24"/>
      <c r="E96" s="24"/>
      <c r="F96" s="24"/>
      <c r="G96" s="10">
        <f>SUBTOTAL(9,G94:G95)</f>
        <v>35000</v>
      </c>
    </row>
    <row r="97" spans="1:7" ht="24.95" customHeight="1"/>
    <row r="98" spans="1:7" ht="20.100000000000001" customHeight="1">
      <c r="A98" s="22" t="s">
        <v>400</v>
      </c>
      <c r="B98" s="22"/>
      <c r="C98" s="23" t="s">
        <v>282</v>
      </c>
      <c r="D98" s="23"/>
      <c r="E98" s="23"/>
      <c r="F98" s="23"/>
      <c r="G98" s="23"/>
    </row>
    <row r="99" spans="1:7" ht="20.100000000000001" customHeight="1">
      <c r="A99" s="22" t="s">
        <v>401</v>
      </c>
      <c r="B99" s="22"/>
      <c r="C99" s="23" t="s">
        <v>402</v>
      </c>
      <c r="D99" s="23"/>
      <c r="E99" s="23"/>
      <c r="F99" s="23"/>
      <c r="G99" s="23"/>
    </row>
    <row r="100" spans="1:7" ht="24.95" customHeight="1">
      <c r="A100" s="22" t="s">
        <v>403</v>
      </c>
      <c r="B100" s="22"/>
      <c r="C100" s="23" t="s">
        <v>378</v>
      </c>
      <c r="D100" s="23"/>
      <c r="E100" s="23"/>
      <c r="F100" s="23"/>
      <c r="G100" s="23"/>
    </row>
    <row r="101" spans="1:7" ht="15" customHeight="1"/>
    <row r="102" spans="1:7" ht="24.95" customHeight="1">
      <c r="A102" s="14" t="s">
        <v>470</v>
      </c>
      <c r="B102" s="14"/>
      <c r="C102" s="14"/>
      <c r="D102" s="14"/>
      <c r="E102" s="14"/>
      <c r="F102" s="14"/>
      <c r="G102" s="14"/>
    </row>
    <row r="103" spans="1:7" ht="15" customHeight="1"/>
    <row r="104" spans="1:7" ht="50.1" customHeight="1">
      <c r="A104" s="5" t="s">
        <v>312</v>
      </c>
      <c r="B104" s="20" t="s">
        <v>441</v>
      </c>
      <c r="C104" s="20"/>
      <c r="D104" s="5" t="s">
        <v>463</v>
      </c>
      <c r="E104" s="5" t="s">
        <v>464</v>
      </c>
      <c r="F104" s="5" t="s">
        <v>465</v>
      </c>
      <c r="G104" s="5" t="s">
        <v>466</v>
      </c>
    </row>
    <row r="105" spans="1:7" ht="15" customHeight="1">
      <c r="A105" s="5">
        <v>1</v>
      </c>
      <c r="B105" s="20">
        <v>2</v>
      </c>
      <c r="C105" s="20"/>
      <c r="D105" s="5">
        <v>3</v>
      </c>
      <c r="E105" s="5">
        <v>4</v>
      </c>
      <c r="F105" s="5">
        <v>5</v>
      </c>
      <c r="G105" s="5">
        <v>6</v>
      </c>
    </row>
    <row r="106" spans="1:7" ht="20.100000000000001" customHeight="1">
      <c r="A106" s="5" t="s">
        <v>61</v>
      </c>
      <c r="B106" s="25" t="s">
        <v>484</v>
      </c>
      <c r="C106" s="25"/>
      <c r="D106" s="5" t="s">
        <v>378</v>
      </c>
      <c r="E106" s="8">
        <v>4</v>
      </c>
      <c r="F106" s="8">
        <v>19074.75</v>
      </c>
      <c r="G106" s="8">
        <v>76299</v>
      </c>
    </row>
    <row r="107" spans="1:7" ht="24.95" customHeight="1">
      <c r="A107" s="24" t="s">
        <v>468</v>
      </c>
      <c r="B107" s="24"/>
      <c r="C107" s="24"/>
      <c r="D107" s="24"/>
      <c r="E107" s="10">
        <f>SUBTOTAL(9,E106:E106)</f>
        <v>4</v>
      </c>
      <c r="F107" s="10" t="s">
        <v>77</v>
      </c>
      <c r="G107" s="10">
        <f>SUBTOTAL(9,G106:G106)</f>
        <v>76299</v>
      </c>
    </row>
    <row r="108" spans="1:7" ht="20.100000000000001" customHeight="1">
      <c r="A108" s="5" t="s">
        <v>415</v>
      </c>
      <c r="B108" s="25" t="s">
        <v>485</v>
      </c>
      <c r="C108" s="25"/>
      <c r="D108" s="5" t="s">
        <v>378</v>
      </c>
      <c r="E108" s="8">
        <v>12</v>
      </c>
      <c r="F108" s="8">
        <v>10000.083000000001</v>
      </c>
      <c r="G108" s="8">
        <v>120001</v>
      </c>
    </row>
    <row r="109" spans="1:7" ht="24.95" customHeight="1">
      <c r="A109" s="24" t="s">
        <v>468</v>
      </c>
      <c r="B109" s="24"/>
      <c r="C109" s="24"/>
      <c r="D109" s="24"/>
      <c r="E109" s="10">
        <f>SUBTOTAL(9,E108:E108)</f>
        <v>12</v>
      </c>
      <c r="F109" s="10" t="s">
        <v>77</v>
      </c>
      <c r="G109" s="10">
        <f>SUBTOTAL(9,G108:G108)</f>
        <v>120001</v>
      </c>
    </row>
    <row r="110" spans="1:7" ht="24.95" customHeight="1">
      <c r="A110" s="24" t="s">
        <v>469</v>
      </c>
      <c r="B110" s="24"/>
      <c r="C110" s="24"/>
      <c r="D110" s="24"/>
      <c r="E110" s="24"/>
      <c r="F110" s="24"/>
      <c r="G110" s="10">
        <f>SUBTOTAL(9,G106:G109)</f>
        <v>196300</v>
      </c>
    </row>
    <row r="111" spans="1:7" ht="24.95" customHeight="1"/>
    <row r="112" spans="1:7" ht="20.100000000000001" customHeight="1">
      <c r="A112" s="22" t="s">
        <v>400</v>
      </c>
      <c r="B112" s="22"/>
      <c r="C112" s="23" t="s">
        <v>252</v>
      </c>
      <c r="D112" s="23"/>
      <c r="E112" s="23"/>
      <c r="F112" s="23"/>
      <c r="G112" s="23"/>
    </row>
    <row r="113" spans="1:7" ht="20.100000000000001" customHeight="1">
      <c r="A113" s="22" t="s">
        <v>401</v>
      </c>
      <c r="B113" s="22"/>
      <c r="C113" s="23" t="s">
        <v>402</v>
      </c>
      <c r="D113" s="23"/>
      <c r="E113" s="23"/>
      <c r="F113" s="23"/>
      <c r="G113" s="23"/>
    </row>
    <row r="114" spans="1:7" ht="24.95" customHeight="1">
      <c r="A114" s="22" t="s">
        <v>403</v>
      </c>
      <c r="B114" s="22"/>
      <c r="C114" s="23" t="s">
        <v>381</v>
      </c>
      <c r="D114" s="23"/>
      <c r="E114" s="23"/>
      <c r="F114" s="23"/>
      <c r="G114" s="23"/>
    </row>
    <row r="115" spans="1:7" ht="15" customHeight="1"/>
    <row r="116" spans="1:7" ht="24.95" customHeight="1">
      <c r="A116" s="14" t="s">
        <v>462</v>
      </c>
      <c r="B116" s="14"/>
      <c r="C116" s="14"/>
      <c r="D116" s="14"/>
      <c r="E116" s="14"/>
      <c r="F116" s="14"/>
      <c r="G116" s="14"/>
    </row>
    <row r="117" spans="1:7" ht="15" customHeight="1"/>
    <row r="118" spans="1:7" ht="50.1" customHeight="1">
      <c r="A118" s="5" t="s">
        <v>312</v>
      </c>
      <c r="B118" s="20" t="s">
        <v>441</v>
      </c>
      <c r="C118" s="20"/>
      <c r="D118" s="5" t="s">
        <v>463</v>
      </c>
      <c r="E118" s="5" t="s">
        <v>464</v>
      </c>
      <c r="F118" s="5" t="s">
        <v>465</v>
      </c>
      <c r="G118" s="5" t="s">
        <v>466</v>
      </c>
    </row>
    <row r="119" spans="1:7" ht="15" customHeight="1">
      <c r="A119" s="5">
        <v>1</v>
      </c>
      <c r="B119" s="20">
        <v>2</v>
      </c>
      <c r="C119" s="20"/>
      <c r="D119" s="5">
        <v>3</v>
      </c>
      <c r="E119" s="5">
        <v>4</v>
      </c>
      <c r="F119" s="5">
        <v>5</v>
      </c>
      <c r="G119" s="5">
        <v>6</v>
      </c>
    </row>
    <row r="120" spans="1:7" ht="20.100000000000001" customHeight="1">
      <c r="A120" s="5" t="s">
        <v>317</v>
      </c>
      <c r="B120" s="25" t="s">
        <v>467</v>
      </c>
      <c r="C120" s="25"/>
      <c r="D120" s="5" t="s">
        <v>106</v>
      </c>
      <c r="E120" s="8">
        <v>12</v>
      </c>
      <c r="F120" s="8">
        <v>4250</v>
      </c>
      <c r="G120" s="8">
        <v>51000</v>
      </c>
    </row>
    <row r="121" spans="1:7" ht="24.95" customHeight="1">
      <c r="A121" s="24" t="s">
        <v>468</v>
      </c>
      <c r="B121" s="24"/>
      <c r="C121" s="24"/>
      <c r="D121" s="24"/>
      <c r="E121" s="10">
        <f>SUBTOTAL(9,E120:E120)</f>
        <v>12</v>
      </c>
      <c r="F121" s="10" t="s">
        <v>77</v>
      </c>
      <c r="G121" s="10">
        <f>SUBTOTAL(9,G120:G120)</f>
        <v>51000</v>
      </c>
    </row>
    <row r="122" spans="1:7" ht="24.95" customHeight="1">
      <c r="A122" s="24" t="s">
        <v>469</v>
      </c>
      <c r="B122" s="24"/>
      <c r="C122" s="24"/>
      <c r="D122" s="24"/>
      <c r="E122" s="24"/>
      <c r="F122" s="24"/>
      <c r="G122" s="10">
        <f>SUBTOTAL(9,G120:G121)</f>
        <v>51000</v>
      </c>
    </row>
    <row r="123" spans="1:7" ht="24.95" customHeight="1"/>
    <row r="124" spans="1:7" ht="20.100000000000001" customHeight="1">
      <c r="A124" s="22" t="s">
        <v>400</v>
      </c>
      <c r="B124" s="22"/>
      <c r="C124" s="23" t="s">
        <v>252</v>
      </c>
      <c r="D124" s="23"/>
      <c r="E124" s="23"/>
      <c r="F124" s="23"/>
      <c r="G124" s="23"/>
    </row>
    <row r="125" spans="1:7" ht="20.100000000000001" customHeight="1">
      <c r="A125" s="22" t="s">
        <v>401</v>
      </c>
      <c r="B125" s="22"/>
      <c r="C125" s="23" t="s">
        <v>402</v>
      </c>
      <c r="D125" s="23"/>
      <c r="E125" s="23"/>
      <c r="F125" s="23"/>
      <c r="G125" s="23"/>
    </row>
    <row r="126" spans="1:7" ht="24.95" customHeight="1">
      <c r="A126" s="22" t="s">
        <v>403</v>
      </c>
      <c r="B126" s="22"/>
      <c r="C126" s="23" t="s">
        <v>381</v>
      </c>
      <c r="D126" s="23"/>
      <c r="E126" s="23"/>
      <c r="F126" s="23"/>
      <c r="G126" s="23"/>
    </row>
    <row r="127" spans="1:7" ht="15" customHeight="1"/>
    <row r="128" spans="1:7" ht="24.95" customHeight="1">
      <c r="A128" s="14" t="s">
        <v>470</v>
      </c>
      <c r="B128" s="14"/>
      <c r="C128" s="14"/>
      <c r="D128" s="14"/>
      <c r="E128" s="14"/>
      <c r="F128" s="14"/>
      <c r="G128" s="14"/>
    </row>
    <row r="129" spans="1:7" ht="15" customHeight="1"/>
    <row r="130" spans="1:7" ht="50.1" customHeight="1">
      <c r="A130" s="5" t="s">
        <v>312</v>
      </c>
      <c r="B130" s="20" t="s">
        <v>441</v>
      </c>
      <c r="C130" s="20"/>
      <c r="D130" s="5" t="s">
        <v>463</v>
      </c>
      <c r="E130" s="5" t="s">
        <v>464</v>
      </c>
      <c r="F130" s="5" t="s">
        <v>465</v>
      </c>
      <c r="G130" s="5" t="s">
        <v>466</v>
      </c>
    </row>
    <row r="131" spans="1:7" ht="15" customHeight="1">
      <c r="A131" s="5">
        <v>1</v>
      </c>
      <c r="B131" s="20">
        <v>2</v>
      </c>
      <c r="C131" s="20"/>
      <c r="D131" s="5">
        <v>3</v>
      </c>
      <c r="E131" s="5">
        <v>4</v>
      </c>
      <c r="F131" s="5">
        <v>5</v>
      </c>
      <c r="G131" s="5">
        <v>6</v>
      </c>
    </row>
    <row r="132" spans="1:7" ht="20.100000000000001" customHeight="1">
      <c r="A132" s="5" t="s">
        <v>317</v>
      </c>
      <c r="B132" s="25" t="s">
        <v>471</v>
      </c>
      <c r="C132" s="25"/>
      <c r="D132" s="5" t="s">
        <v>106</v>
      </c>
      <c r="E132" s="8">
        <v>12</v>
      </c>
      <c r="F132" s="8">
        <v>1933.3330000000001</v>
      </c>
      <c r="G132" s="8">
        <v>23200</v>
      </c>
    </row>
    <row r="133" spans="1:7" ht="24.95" customHeight="1">
      <c r="A133" s="24" t="s">
        <v>468</v>
      </c>
      <c r="B133" s="24"/>
      <c r="C133" s="24"/>
      <c r="D133" s="24"/>
      <c r="E133" s="10">
        <f>SUBTOTAL(9,E132:E132)</f>
        <v>12</v>
      </c>
      <c r="F133" s="10" t="s">
        <v>77</v>
      </c>
      <c r="G133" s="10">
        <f>SUBTOTAL(9,G132:G132)</f>
        <v>23200</v>
      </c>
    </row>
    <row r="134" spans="1:7" ht="24.95" customHeight="1">
      <c r="A134" s="24" t="s">
        <v>469</v>
      </c>
      <c r="B134" s="24"/>
      <c r="C134" s="24"/>
      <c r="D134" s="24"/>
      <c r="E134" s="24"/>
      <c r="F134" s="24"/>
      <c r="G134" s="10">
        <f>SUBTOTAL(9,G132:G133)</f>
        <v>23200</v>
      </c>
    </row>
    <row r="135" spans="1:7" ht="24.95" customHeight="1"/>
    <row r="136" spans="1:7" ht="20.100000000000001" customHeight="1">
      <c r="A136" s="22" t="s">
        <v>400</v>
      </c>
      <c r="B136" s="22"/>
      <c r="C136" s="23" t="s">
        <v>252</v>
      </c>
      <c r="D136" s="23"/>
      <c r="E136" s="23"/>
      <c r="F136" s="23"/>
      <c r="G136" s="23"/>
    </row>
    <row r="137" spans="1:7" ht="20.100000000000001" customHeight="1">
      <c r="A137" s="22" t="s">
        <v>401</v>
      </c>
      <c r="B137" s="22"/>
      <c r="C137" s="23" t="s">
        <v>402</v>
      </c>
      <c r="D137" s="23"/>
      <c r="E137" s="23"/>
      <c r="F137" s="23"/>
      <c r="G137" s="23"/>
    </row>
    <row r="138" spans="1:7" ht="24.95" customHeight="1">
      <c r="A138" s="22" t="s">
        <v>403</v>
      </c>
      <c r="B138" s="22"/>
      <c r="C138" s="23" t="s">
        <v>381</v>
      </c>
      <c r="D138" s="23"/>
      <c r="E138" s="23"/>
      <c r="F138" s="23"/>
      <c r="G138" s="23"/>
    </row>
    <row r="139" spans="1:7" ht="15" customHeight="1"/>
    <row r="140" spans="1:7" ht="24.95" customHeight="1">
      <c r="A140" s="14" t="s">
        <v>472</v>
      </c>
      <c r="B140" s="14"/>
      <c r="C140" s="14"/>
      <c r="D140" s="14"/>
      <c r="E140" s="14"/>
      <c r="F140" s="14"/>
      <c r="G140" s="14"/>
    </row>
    <row r="141" spans="1:7" ht="15" customHeight="1"/>
    <row r="142" spans="1:7" ht="50.1" customHeight="1">
      <c r="A142" s="5" t="s">
        <v>312</v>
      </c>
      <c r="B142" s="20" t="s">
        <v>441</v>
      </c>
      <c r="C142" s="20"/>
      <c r="D142" s="5" t="s">
        <v>463</v>
      </c>
      <c r="E142" s="5" t="s">
        <v>464</v>
      </c>
      <c r="F142" s="5" t="s">
        <v>465</v>
      </c>
      <c r="G142" s="5" t="s">
        <v>466</v>
      </c>
    </row>
    <row r="143" spans="1:7" ht="15" customHeight="1">
      <c r="A143" s="5">
        <v>1</v>
      </c>
      <c r="B143" s="20">
        <v>2</v>
      </c>
      <c r="C143" s="20"/>
      <c r="D143" s="5">
        <v>3</v>
      </c>
      <c r="E143" s="5">
        <v>4</v>
      </c>
      <c r="F143" s="5">
        <v>5</v>
      </c>
      <c r="G143" s="5">
        <v>6</v>
      </c>
    </row>
    <row r="144" spans="1:7" ht="20.100000000000001" customHeight="1">
      <c r="A144" s="5" t="s">
        <v>317</v>
      </c>
      <c r="B144" s="25" t="s">
        <v>473</v>
      </c>
      <c r="C144" s="25"/>
      <c r="D144" s="5" t="s">
        <v>106</v>
      </c>
      <c r="E144" s="8">
        <v>12</v>
      </c>
      <c r="F144" s="8">
        <v>68916.666599999997</v>
      </c>
      <c r="G144" s="8">
        <v>827000</v>
      </c>
    </row>
    <row r="145" spans="1:7" ht="24.95" customHeight="1">
      <c r="A145" s="24" t="s">
        <v>468</v>
      </c>
      <c r="B145" s="24"/>
      <c r="C145" s="24"/>
      <c r="D145" s="24"/>
      <c r="E145" s="10">
        <f>SUBTOTAL(9,E144:E144)</f>
        <v>12</v>
      </c>
      <c r="F145" s="10" t="s">
        <v>77</v>
      </c>
      <c r="G145" s="10">
        <f>SUBTOTAL(9,G144:G144)</f>
        <v>827000</v>
      </c>
    </row>
    <row r="146" spans="1:7" ht="24.95" customHeight="1">
      <c r="A146" s="24" t="s">
        <v>469</v>
      </c>
      <c r="B146" s="24"/>
      <c r="C146" s="24"/>
      <c r="D146" s="24"/>
      <c r="E146" s="24"/>
      <c r="F146" s="24"/>
      <c r="G146" s="10">
        <f>SUBTOTAL(9,G144:G145)</f>
        <v>827000</v>
      </c>
    </row>
    <row r="147" spans="1:7" ht="24.95" customHeight="1"/>
    <row r="148" spans="1:7" ht="20.100000000000001" customHeight="1">
      <c r="A148" s="22" t="s">
        <v>400</v>
      </c>
      <c r="B148" s="22"/>
      <c r="C148" s="23" t="s">
        <v>252</v>
      </c>
      <c r="D148" s="23"/>
      <c r="E148" s="23"/>
      <c r="F148" s="23"/>
      <c r="G148" s="23"/>
    </row>
    <row r="149" spans="1:7" ht="20.100000000000001" customHeight="1">
      <c r="A149" s="22" t="s">
        <v>401</v>
      </c>
      <c r="B149" s="22"/>
      <c r="C149" s="23" t="s">
        <v>402</v>
      </c>
      <c r="D149" s="23"/>
      <c r="E149" s="23"/>
      <c r="F149" s="23"/>
      <c r="G149" s="23"/>
    </row>
    <row r="150" spans="1:7" ht="24.95" customHeight="1">
      <c r="A150" s="22" t="s">
        <v>403</v>
      </c>
      <c r="B150" s="22"/>
      <c r="C150" s="23" t="s">
        <v>381</v>
      </c>
      <c r="D150" s="23"/>
      <c r="E150" s="23"/>
      <c r="F150" s="23"/>
      <c r="G150" s="23"/>
    </row>
    <row r="151" spans="1:7" ht="15" customHeight="1"/>
    <row r="152" spans="1:7" ht="24.95" customHeight="1">
      <c r="A152" s="14" t="s">
        <v>474</v>
      </c>
      <c r="B152" s="14"/>
      <c r="C152" s="14"/>
      <c r="D152" s="14"/>
      <c r="E152" s="14"/>
      <c r="F152" s="14"/>
      <c r="G152" s="14"/>
    </row>
    <row r="153" spans="1:7" ht="15" customHeight="1"/>
    <row r="154" spans="1:7" ht="50.1" customHeight="1">
      <c r="A154" s="5" t="s">
        <v>312</v>
      </c>
      <c r="B154" s="20" t="s">
        <v>441</v>
      </c>
      <c r="C154" s="20"/>
      <c r="D154" s="5" t="s">
        <v>463</v>
      </c>
      <c r="E154" s="5" t="s">
        <v>464</v>
      </c>
      <c r="F154" s="5" t="s">
        <v>465</v>
      </c>
      <c r="G154" s="5" t="s">
        <v>466</v>
      </c>
    </row>
    <row r="155" spans="1:7" ht="15" customHeight="1">
      <c r="A155" s="5">
        <v>1</v>
      </c>
      <c r="B155" s="20">
        <v>2</v>
      </c>
      <c r="C155" s="20"/>
      <c r="D155" s="5">
        <v>3</v>
      </c>
      <c r="E155" s="5">
        <v>4</v>
      </c>
      <c r="F155" s="5">
        <v>5</v>
      </c>
      <c r="G155" s="5">
        <v>6</v>
      </c>
    </row>
    <row r="156" spans="1:7" ht="20.100000000000001" customHeight="1">
      <c r="A156" s="5" t="s">
        <v>317</v>
      </c>
      <c r="B156" s="25" t="s">
        <v>475</v>
      </c>
      <c r="C156" s="25"/>
      <c r="D156" s="5" t="s">
        <v>106</v>
      </c>
      <c r="E156" s="8">
        <v>30</v>
      </c>
      <c r="F156" s="8">
        <v>27860</v>
      </c>
      <c r="G156" s="8">
        <v>835800</v>
      </c>
    </row>
    <row r="157" spans="1:7" ht="24.95" customHeight="1">
      <c r="A157" s="24" t="s">
        <v>468</v>
      </c>
      <c r="B157" s="24"/>
      <c r="C157" s="24"/>
      <c r="D157" s="24"/>
      <c r="E157" s="10">
        <f>SUBTOTAL(9,E156:E156)</f>
        <v>30</v>
      </c>
      <c r="F157" s="10" t="s">
        <v>77</v>
      </c>
      <c r="G157" s="10">
        <f>SUBTOTAL(9,G156:G156)</f>
        <v>835800</v>
      </c>
    </row>
    <row r="158" spans="1:7" ht="24.95" customHeight="1">
      <c r="A158" s="24" t="s">
        <v>469</v>
      </c>
      <c r="B158" s="24"/>
      <c r="C158" s="24"/>
      <c r="D158" s="24"/>
      <c r="E158" s="24"/>
      <c r="F158" s="24"/>
      <c r="G158" s="10">
        <f>SUBTOTAL(9,G156:G157)</f>
        <v>835800</v>
      </c>
    </row>
    <row r="159" spans="1:7" ht="24.95" customHeight="1"/>
    <row r="160" spans="1:7" ht="20.100000000000001" customHeight="1">
      <c r="A160" s="22" t="s">
        <v>400</v>
      </c>
      <c r="B160" s="22"/>
      <c r="C160" s="23" t="s">
        <v>252</v>
      </c>
      <c r="D160" s="23"/>
      <c r="E160" s="23"/>
      <c r="F160" s="23"/>
      <c r="G160" s="23"/>
    </row>
    <row r="161" spans="1:7" ht="20.100000000000001" customHeight="1">
      <c r="A161" s="22" t="s">
        <v>401</v>
      </c>
      <c r="B161" s="22"/>
      <c r="C161" s="23" t="s">
        <v>402</v>
      </c>
      <c r="D161" s="23"/>
      <c r="E161" s="23"/>
      <c r="F161" s="23"/>
      <c r="G161" s="23"/>
    </row>
    <row r="162" spans="1:7" ht="24.95" customHeight="1">
      <c r="A162" s="22" t="s">
        <v>403</v>
      </c>
      <c r="B162" s="22"/>
      <c r="C162" s="23" t="s">
        <v>381</v>
      </c>
      <c r="D162" s="23"/>
      <c r="E162" s="23"/>
      <c r="F162" s="23"/>
      <c r="G162" s="23"/>
    </row>
    <row r="163" spans="1:7" ht="15" customHeight="1"/>
    <row r="164" spans="1:7" ht="24.95" customHeight="1">
      <c r="A164" s="14" t="s">
        <v>476</v>
      </c>
      <c r="B164" s="14"/>
      <c r="C164" s="14"/>
      <c r="D164" s="14"/>
      <c r="E164" s="14"/>
      <c r="F164" s="14"/>
      <c r="G164" s="14"/>
    </row>
    <row r="165" spans="1:7" ht="15" customHeight="1"/>
    <row r="166" spans="1:7" ht="50.1" customHeight="1">
      <c r="A166" s="5" t="s">
        <v>312</v>
      </c>
      <c r="B166" s="20" t="s">
        <v>441</v>
      </c>
      <c r="C166" s="20"/>
      <c r="D166" s="5" t="s">
        <v>463</v>
      </c>
      <c r="E166" s="5" t="s">
        <v>464</v>
      </c>
      <c r="F166" s="5" t="s">
        <v>465</v>
      </c>
      <c r="G166" s="5" t="s">
        <v>466</v>
      </c>
    </row>
    <row r="167" spans="1:7" ht="15" customHeight="1">
      <c r="A167" s="5">
        <v>1</v>
      </c>
      <c r="B167" s="20">
        <v>2</v>
      </c>
      <c r="C167" s="20"/>
      <c r="D167" s="5">
        <v>3</v>
      </c>
      <c r="E167" s="5">
        <v>4</v>
      </c>
      <c r="F167" s="5">
        <v>5</v>
      </c>
      <c r="G167" s="5">
        <v>6</v>
      </c>
    </row>
    <row r="168" spans="1:7" ht="20.100000000000001" customHeight="1">
      <c r="A168" s="5" t="s">
        <v>317</v>
      </c>
      <c r="B168" s="25" t="s">
        <v>477</v>
      </c>
      <c r="C168" s="25"/>
      <c r="D168" s="5" t="s">
        <v>106</v>
      </c>
      <c r="E168" s="8">
        <v>20</v>
      </c>
      <c r="F168" s="8">
        <v>13014.5</v>
      </c>
      <c r="G168" s="8">
        <v>260290</v>
      </c>
    </row>
    <row r="169" spans="1:7" ht="24.95" customHeight="1">
      <c r="A169" s="24" t="s">
        <v>468</v>
      </c>
      <c r="B169" s="24"/>
      <c r="C169" s="24"/>
      <c r="D169" s="24"/>
      <c r="E169" s="10">
        <f>SUBTOTAL(9,E168:E168)</f>
        <v>20</v>
      </c>
      <c r="F169" s="10" t="s">
        <v>77</v>
      </c>
      <c r="G169" s="10">
        <f>SUBTOTAL(9,G168:G168)</f>
        <v>260290</v>
      </c>
    </row>
    <row r="170" spans="1:7" ht="24.95" customHeight="1">
      <c r="A170" s="24" t="s">
        <v>469</v>
      </c>
      <c r="B170" s="24"/>
      <c r="C170" s="24"/>
      <c r="D170" s="24"/>
      <c r="E170" s="24"/>
      <c r="F170" s="24"/>
      <c r="G170" s="10">
        <f>SUBTOTAL(9,G168:G169)</f>
        <v>260290</v>
      </c>
    </row>
    <row r="171" spans="1:7" ht="24.95" customHeight="1"/>
    <row r="172" spans="1:7" ht="20.100000000000001" customHeight="1">
      <c r="A172" s="22" t="s">
        <v>400</v>
      </c>
      <c r="B172" s="22"/>
      <c r="C172" s="23" t="s">
        <v>252</v>
      </c>
      <c r="D172" s="23"/>
      <c r="E172" s="23"/>
      <c r="F172" s="23"/>
      <c r="G172" s="23"/>
    </row>
    <row r="173" spans="1:7" ht="20.100000000000001" customHeight="1">
      <c r="A173" s="22" t="s">
        <v>401</v>
      </c>
      <c r="B173" s="22"/>
      <c r="C173" s="23" t="s">
        <v>402</v>
      </c>
      <c r="D173" s="23"/>
      <c r="E173" s="23"/>
      <c r="F173" s="23"/>
      <c r="G173" s="23"/>
    </row>
    <row r="174" spans="1:7" ht="24.95" customHeight="1">
      <c r="A174" s="22" t="s">
        <v>403</v>
      </c>
      <c r="B174" s="22"/>
      <c r="C174" s="23" t="s">
        <v>381</v>
      </c>
      <c r="D174" s="23"/>
      <c r="E174" s="23"/>
      <c r="F174" s="23"/>
      <c r="G174" s="23"/>
    </row>
    <row r="175" spans="1:7" ht="15" customHeight="1"/>
    <row r="176" spans="1:7" ht="24.95" customHeight="1">
      <c r="A176" s="14" t="s">
        <v>478</v>
      </c>
      <c r="B176" s="14"/>
      <c r="C176" s="14"/>
      <c r="D176" s="14"/>
      <c r="E176" s="14"/>
      <c r="F176" s="14"/>
      <c r="G176" s="14"/>
    </row>
    <row r="177" spans="1:7" ht="15" customHeight="1"/>
    <row r="178" spans="1:7" ht="50.1" customHeight="1">
      <c r="A178" s="5" t="s">
        <v>312</v>
      </c>
      <c r="B178" s="20" t="s">
        <v>441</v>
      </c>
      <c r="C178" s="20"/>
      <c r="D178" s="5" t="s">
        <v>463</v>
      </c>
      <c r="E178" s="5" t="s">
        <v>464</v>
      </c>
      <c r="F178" s="5" t="s">
        <v>465</v>
      </c>
      <c r="G178" s="5" t="s">
        <v>466</v>
      </c>
    </row>
    <row r="179" spans="1:7" ht="15" customHeight="1">
      <c r="A179" s="5">
        <v>1</v>
      </c>
      <c r="B179" s="20">
        <v>2</v>
      </c>
      <c r="C179" s="20"/>
      <c r="D179" s="5">
        <v>3</v>
      </c>
      <c r="E179" s="5">
        <v>4</v>
      </c>
      <c r="F179" s="5">
        <v>5</v>
      </c>
      <c r="G179" s="5">
        <v>6</v>
      </c>
    </row>
    <row r="180" spans="1:7" ht="20.100000000000001" customHeight="1">
      <c r="A180" s="5" t="s">
        <v>317</v>
      </c>
      <c r="B180" s="25" t="s">
        <v>479</v>
      </c>
      <c r="C180" s="25"/>
      <c r="D180" s="5" t="s">
        <v>106</v>
      </c>
      <c r="E180" s="8">
        <v>2</v>
      </c>
      <c r="F180" s="8">
        <v>11500</v>
      </c>
      <c r="G180" s="8">
        <v>23000</v>
      </c>
    </row>
    <row r="181" spans="1:7" ht="24.95" customHeight="1">
      <c r="A181" s="24" t="s">
        <v>468</v>
      </c>
      <c r="B181" s="24"/>
      <c r="C181" s="24"/>
      <c r="D181" s="24"/>
      <c r="E181" s="10">
        <f>SUBTOTAL(9,E180:E180)</f>
        <v>2</v>
      </c>
      <c r="F181" s="10" t="s">
        <v>77</v>
      </c>
      <c r="G181" s="10">
        <f>SUBTOTAL(9,G180:G180)</f>
        <v>23000</v>
      </c>
    </row>
    <row r="182" spans="1:7" ht="24.95" customHeight="1">
      <c r="A182" s="24" t="s">
        <v>469</v>
      </c>
      <c r="B182" s="24"/>
      <c r="C182" s="24"/>
      <c r="D182" s="24"/>
      <c r="E182" s="24"/>
      <c r="F182" s="24"/>
      <c r="G182" s="10">
        <f>SUBTOTAL(9,G180:G181)</f>
        <v>23000</v>
      </c>
    </row>
    <row r="183" spans="1:7" ht="24.95" customHeight="1"/>
    <row r="184" spans="1:7" ht="20.100000000000001" customHeight="1">
      <c r="A184" s="22" t="s">
        <v>400</v>
      </c>
      <c r="B184" s="22"/>
      <c r="C184" s="23" t="s">
        <v>252</v>
      </c>
      <c r="D184" s="23"/>
      <c r="E184" s="23"/>
      <c r="F184" s="23"/>
      <c r="G184" s="23"/>
    </row>
    <row r="185" spans="1:7" ht="20.100000000000001" customHeight="1">
      <c r="A185" s="22" t="s">
        <v>401</v>
      </c>
      <c r="B185" s="22"/>
      <c r="C185" s="23" t="s">
        <v>402</v>
      </c>
      <c r="D185" s="23"/>
      <c r="E185" s="23"/>
      <c r="F185" s="23"/>
      <c r="G185" s="23"/>
    </row>
    <row r="186" spans="1:7" ht="24.95" customHeight="1">
      <c r="A186" s="22" t="s">
        <v>403</v>
      </c>
      <c r="B186" s="22"/>
      <c r="C186" s="23" t="s">
        <v>381</v>
      </c>
      <c r="D186" s="23"/>
      <c r="E186" s="23"/>
      <c r="F186" s="23"/>
      <c r="G186" s="23"/>
    </row>
    <row r="187" spans="1:7" ht="15" customHeight="1"/>
    <row r="188" spans="1:7" ht="24.95" customHeight="1">
      <c r="A188" s="14" t="s">
        <v>480</v>
      </c>
      <c r="B188" s="14"/>
      <c r="C188" s="14"/>
      <c r="D188" s="14"/>
      <c r="E188" s="14"/>
      <c r="F188" s="14"/>
      <c r="G188" s="14"/>
    </row>
    <row r="189" spans="1:7" ht="15" customHeight="1"/>
    <row r="190" spans="1:7" ht="50.1" customHeight="1">
      <c r="A190" s="5" t="s">
        <v>312</v>
      </c>
      <c r="B190" s="20" t="s">
        <v>441</v>
      </c>
      <c r="C190" s="20"/>
      <c r="D190" s="5" t="s">
        <v>463</v>
      </c>
      <c r="E190" s="5" t="s">
        <v>464</v>
      </c>
      <c r="F190" s="5" t="s">
        <v>465</v>
      </c>
      <c r="G190" s="5" t="s">
        <v>466</v>
      </c>
    </row>
    <row r="191" spans="1:7" ht="15" customHeight="1">
      <c r="A191" s="5">
        <v>1</v>
      </c>
      <c r="B191" s="20">
        <v>2</v>
      </c>
      <c r="C191" s="20"/>
      <c r="D191" s="5">
        <v>3</v>
      </c>
      <c r="E191" s="5">
        <v>4</v>
      </c>
      <c r="F191" s="5">
        <v>5</v>
      </c>
      <c r="G191" s="5">
        <v>6</v>
      </c>
    </row>
    <row r="192" spans="1:7" ht="20.100000000000001" customHeight="1">
      <c r="A192" s="5" t="s">
        <v>317</v>
      </c>
      <c r="B192" s="25" t="s">
        <v>481</v>
      </c>
      <c r="C192" s="25"/>
      <c r="D192" s="5" t="s">
        <v>106</v>
      </c>
      <c r="E192" s="8">
        <v>25</v>
      </c>
      <c r="F192" s="8">
        <v>5600</v>
      </c>
      <c r="G192" s="8">
        <v>140000</v>
      </c>
    </row>
    <row r="193" spans="1:7" ht="24.95" customHeight="1">
      <c r="A193" s="24" t="s">
        <v>468</v>
      </c>
      <c r="B193" s="24"/>
      <c r="C193" s="24"/>
      <c r="D193" s="24"/>
      <c r="E193" s="10">
        <f>SUBTOTAL(9,E192:E192)</f>
        <v>25</v>
      </c>
      <c r="F193" s="10" t="s">
        <v>77</v>
      </c>
      <c r="G193" s="10">
        <f>SUBTOTAL(9,G192:G192)</f>
        <v>140000</v>
      </c>
    </row>
    <row r="194" spans="1:7" ht="24.95" customHeight="1">
      <c r="A194" s="24" t="s">
        <v>469</v>
      </c>
      <c r="B194" s="24"/>
      <c r="C194" s="24"/>
      <c r="D194" s="24"/>
      <c r="E194" s="24"/>
      <c r="F194" s="24"/>
      <c r="G194" s="10">
        <f>SUBTOTAL(9,G192:G193)</f>
        <v>140000</v>
      </c>
    </row>
    <row r="195" spans="1:7" ht="24.95" customHeight="1"/>
    <row r="196" spans="1:7" ht="20.100000000000001" customHeight="1">
      <c r="A196" s="22" t="s">
        <v>400</v>
      </c>
      <c r="B196" s="22"/>
      <c r="C196" s="23" t="s">
        <v>252</v>
      </c>
      <c r="D196" s="23"/>
      <c r="E196" s="23"/>
      <c r="F196" s="23"/>
      <c r="G196" s="23"/>
    </row>
    <row r="197" spans="1:7" ht="20.100000000000001" customHeight="1">
      <c r="A197" s="22" t="s">
        <v>401</v>
      </c>
      <c r="B197" s="22"/>
      <c r="C197" s="23" t="s">
        <v>402</v>
      </c>
      <c r="D197" s="23"/>
      <c r="E197" s="23"/>
      <c r="F197" s="23"/>
      <c r="G197" s="23"/>
    </row>
    <row r="198" spans="1:7" ht="24.95" customHeight="1">
      <c r="A198" s="22" t="s">
        <v>403</v>
      </c>
      <c r="B198" s="22"/>
      <c r="C198" s="23" t="s">
        <v>381</v>
      </c>
      <c r="D198" s="23"/>
      <c r="E198" s="23"/>
      <c r="F198" s="23"/>
      <c r="G198" s="23"/>
    </row>
    <row r="199" spans="1:7" ht="15" customHeight="1"/>
    <row r="200" spans="1:7" ht="24.95" customHeight="1">
      <c r="A200" s="14" t="s">
        <v>482</v>
      </c>
      <c r="B200" s="14"/>
      <c r="C200" s="14"/>
      <c r="D200" s="14"/>
      <c r="E200" s="14"/>
      <c r="F200" s="14"/>
      <c r="G200" s="14"/>
    </row>
    <row r="201" spans="1:7" ht="15" customHeight="1"/>
    <row r="202" spans="1:7" ht="50.1" customHeight="1">
      <c r="A202" s="5" t="s">
        <v>312</v>
      </c>
      <c r="B202" s="20" t="s">
        <v>441</v>
      </c>
      <c r="C202" s="20"/>
      <c r="D202" s="5" t="s">
        <v>463</v>
      </c>
      <c r="E202" s="5" t="s">
        <v>464</v>
      </c>
      <c r="F202" s="5" t="s">
        <v>465</v>
      </c>
      <c r="G202" s="5" t="s">
        <v>466</v>
      </c>
    </row>
    <row r="203" spans="1:7" ht="15" customHeight="1">
      <c r="A203" s="5">
        <v>1</v>
      </c>
      <c r="B203" s="20">
        <v>2</v>
      </c>
      <c r="C203" s="20"/>
      <c r="D203" s="5">
        <v>3</v>
      </c>
      <c r="E203" s="5">
        <v>4</v>
      </c>
      <c r="F203" s="5">
        <v>5</v>
      </c>
      <c r="G203" s="5">
        <v>6</v>
      </c>
    </row>
    <row r="204" spans="1:7" ht="20.100000000000001" customHeight="1">
      <c r="A204" s="5" t="s">
        <v>317</v>
      </c>
      <c r="B204" s="25" t="s">
        <v>483</v>
      </c>
      <c r="C204" s="25"/>
      <c r="D204" s="5" t="s">
        <v>106</v>
      </c>
      <c r="E204" s="8">
        <v>10</v>
      </c>
      <c r="F204" s="8">
        <v>3500</v>
      </c>
      <c r="G204" s="8">
        <v>35000</v>
      </c>
    </row>
    <row r="205" spans="1:7" ht="24.95" customHeight="1">
      <c r="A205" s="24" t="s">
        <v>468</v>
      </c>
      <c r="B205" s="24"/>
      <c r="C205" s="24"/>
      <c r="D205" s="24"/>
      <c r="E205" s="10">
        <f>SUBTOTAL(9,E204:E204)</f>
        <v>10</v>
      </c>
      <c r="F205" s="10" t="s">
        <v>77</v>
      </c>
      <c r="G205" s="10">
        <f>SUBTOTAL(9,G204:G204)</f>
        <v>35000</v>
      </c>
    </row>
    <row r="206" spans="1:7" ht="24.95" customHeight="1">
      <c r="A206" s="24" t="s">
        <v>469</v>
      </c>
      <c r="B206" s="24"/>
      <c r="C206" s="24"/>
      <c r="D206" s="24"/>
      <c r="E206" s="24"/>
      <c r="F206" s="24"/>
      <c r="G206" s="10">
        <f>SUBTOTAL(9,G204:G205)</f>
        <v>35000</v>
      </c>
    </row>
    <row r="207" spans="1:7" ht="24.95" customHeight="1"/>
    <row r="208" spans="1:7" ht="20.100000000000001" customHeight="1">
      <c r="A208" s="22" t="s">
        <v>400</v>
      </c>
      <c r="B208" s="22"/>
      <c r="C208" s="23" t="s">
        <v>282</v>
      </c>
      <c r="D208" s="23"/>
      <c r="E208" s="23"/>
      <c r="F208" s="23"/>
      <c r="G208" s="23"/>
    </row>
    <row r="209" spans="1:7" ht="20.100000000000001" customHeight="1">
      <c r="A209" s="22" t="s">
        <v>401</v>
      </c>
      <c r="B209" s="22"/>
      <c r="C209" s="23" t="s">
        <v>402</v>
      </c>
      <c r="D209" s="23"/>
      <c r="E209" s="23"/>
      <c r="F209" s="23"/>
      <c r="G209" s="23"/>
    </row>
    <row r="210" spans="1:7" ht="24.95" customHeight="1">
      <c r="A210" s="22" t="s">
        <v>403</v>
      </c>
      <c r="B210" s="22"/>
      <c r="C210" s="23" t="s">
        <v>381</v>
      </c>
      <c r="D210" s="23"/>
      <c r="E210" s="23"/>
      <c r="F210" s="23"/>
      <c r="G210" s="23"/>
    </row>
    <row r="211" spans="1:7" ht="15" customHeight="1"/>
    <row r="212" spans="1:7" ht="24.95" customHeight="1">
      <c r="A212" s="14" t="s">
        <v>470</v>
      </c>
      <c r="B212" s="14"/>
      <c r="C212" s="14"/>
      <c r="D212" s="14"/>
      <c r="E212" s="14"/>
      <c r="F212" s="14"/>
      <c r="G212" s="14"/>
    </row>
    <row r="213" spans="1:7" ht="15" customHeight="1"/>
    <row r="214" spans="1:7" ht="50.1" customHeight="1">
      <c r="A214" s="5" t="s">
        <v>312</v>
      </c>
      <c r="B214" s="20" t="s">
        <v>441</v>
      </c>
      <c r="C214" s="20"/>
      <c r="D214" s="5" t="s">
        <v>463</v>
      </c>
      <c r="E214" s="5" t="s">
        <v>464</v>
      </c>
      <c r="F214" s="5" t="s">
        <v>465</v>
      </c>
      <c r="G214" s="5" t="s">
        <v>466</v>
      </c>
    </row>
    <row r="215" spans="1:7" ht="15" customHeight="1">
      <c r="A215" s="5">
        <v>1</v>
      </c>
      <c r="B215" s="20">
        <v>2</v>
      </c>
      <c r="C215" s="20"/>
      <c r="D215" s="5">
        <v>3</v>
      </c>
      <c r="E215" s="5">
        <v>4</v>
      </c>
      <c r="F215" s="5">
        <v>5</v>
      </c>
      <c r="G215" s="5">
        <v>6</v>
      </c>
    </row>
    <row r="216" spans="1:7" ht="20.100000000000001" customHeight="1">
      <c r="A216" s="5" t="s">
        <v>61</v>
      </c>
      <c r="B216" s="25" t="s">
        <v>484</v>
      </c>
      <c r="C216" s="25"/>
      <c r="D216" s="5" t="s">
        <v>106</v>
      </c>
      <c r="E216" s="8">
        <v>4</v>
      </c>
      <c r="F216" s="8">
        <v>19074.75</v>
      </c>
      <c r="G216" s="8">
        <v>76299</v>
      </c>
    </row>
    <row r="217" spans="1:7" ht="24.95" customHeight="1">
      <c r="A217" s="24" t="s">
        <v>468</v>
      </c>
      <c r="B217" s="24"/>
      <c r="C217" s="24"/>
      <c r="D217" s="24"/>
      <c r="E217" s="10">
        <f>SUBTOTAL(9,E216:E216)</f>
        <v>4</v>
      </c>
      <c r="F217" s="10" t="s">
        <v>77</v>
      </c>
      <c r="G217" s="10">
        <f>SUBTOTAL(9,G216:G216)</f>
        <v>76299</v>
      </c>
    </row>
    <row r="218" spans="1:7" ht="20.100000000000001" customHeight="1">
      <c r="A218" s="5" t="s">
        <v>415</v>
      </c>
      <c r="B218" s="25" t="s">
        <v>485</v>
      </c>
      <c r="C218" s="25"/>
      <c r="D218" s="5" t="s">
        <v>106</v>
      </c>
      <c r="E218" s="8">
        <v>12</v>
      </c>
      <c r="F218" s="8">
        <v>10000.083000000001</v>
      </c>
      <c r="G218" s="8">
        <v>120001</v>
      </c>
    </row>
    <row r="219" spans="1:7" ht="24.95" customHeight="1">
      <c r="A219" s="24" t="s">
        <v>468</v>
      </c>
      <c r="B219" s="24"/>
      <c r="C219" s="24"/>
      <c r="D219" s="24"/>
      <c r="E219" s="10">
        <f>SUBTOTAL(9,E218:E218)</f>
        <v>12</v>
      </c>
      <c r="F219" s="10" t="s">
        <v>77</v>
      </c>
      <c r="G219" s="10">
        <f>SUBTOTAL(9,G218:G218)</f>
        <v>120001</v>
      </c>
    </row>
    <row r="220" spans="1:7" ht="24.95" customHeight="1">
      <c r="A220" s="24" t="s">
        <v>469</v>
      </c>
      <c r="B220" s="24"/>
      <c r="C220" s="24"/>
      <c r="D220" s="24"/>
      <c r="E220" s="24"/>
      <c r="F220" s="24"/>
      <c r="G220" s="10">
        <f>SUBTOTAL(9,G216:G219)</f>
        <v>196300</v>
      </c>
    </row>
    <row r="221" spans="1:7" ht="24.95" customHeight="1"/>
    <row r="222" spans="1:7" ht="20.100000000000001" customHeight="1">
      <c r="A222" s="22" t="s">
        <v>400</v>
      </c>
      <c r="B222" s="22"/>
      <c r="C222" s="23" t="s">
        <v>252</v>
      </c>
      <c r="D222" s="23"/>
      <c r="E222" s="23"/>
      <c r="F222" s="23"/>
      <c r="G222" s="23"/>
    </row>
    <row r="223" spans="1:7" ht="20.100000000000001" customHeight="1">
      <c r="A223" s="22" t="s">
        <v>401</v>
      </c>
      <c r="B223" s="22"/>
      <c r="C223" s="23" t="s">
        <v>402</v>
      </c>
      <c r="D223" s="23"/>
      <c r="E223" s="23"/>
      <c r="F223" s="23"/>
      <c r="G223" s="23"/>
    </row>
    <row r="224" spans="1:7" ht="24.95" customHeight="1">
      <c r="A224" s="22" t="s">
        <v>403</v>
      </c>
      <c r="B224" s="22"/>
      <c r="C224" s="23" t="s">
        <v>435</v>
      </c>
      <c r="D224" s="23"/>
      <c r="E224" s="23"/>
      <c r="F224" s="23"/>
      <c r="G224" s="23"/>
    </row>
    <row r="225" spans="1:7" ht="15" customHeight="1"/>
    <row r="226" spans="1:7" ht="24.95" customHeight="1">
      <c r="A226" s="14" t="s">
        <v>462</v>
      </c>
      <c r="B226" s="14"/>
      <c r="C226" s="14"/>
      <c r="D226" s="14"/>
      <c r="E226" s="14"/>
      <c r="F226" s="14"/>
      <c r="G226" s="14"/>
    </row>
    <row r="227" spans="1:7" ht="15" customHeight="1"/>
    <row r="228" spans="1:7" ht="50.1" customHeight="1">
      <c r="A228" s="5" t="s">
        <v>312</v>
      </c>
      <c r="B228" s="20" t="s">
        <v>441</v>
      </c>
      <c r="C228" s="20"/>
      <c r="D228" s="5" t="s">
        <v>463</v>
      </c>
      <c r="E228" s="5" t="s">
        <v>464</v>
      </c>
      <c r="F228" s="5" t="s">
        <v>465</v>
      </c>
      <c r="G228" s="5" t="s">
        <v>466</v>
      </c>
    </row>
    <row r="229" spans="1:7" ht="15" customHeight="1">
      <c r="A229" s="5">
        <v>1</v>
      </c>
      <c r="B229" s="20">
        <v>2</v>
      </c>
      <c r="C229" s="20"/>
      <c r="D229" s="5">
        <v>3</v>
      </c>
      <c r="E229" s="5">
        <v>4</v>
      </c>
      <c r="F229" s="5">
        <v>5</v>
      </c>
      <c r="G229" s="5">
        <v>6</v>
      </c>
    </row>
    <row r="230" spans="1:7" ht="20.100000000000001" customHeight="1">
      <c r="A230" s="5" t="s">
        <v>317</v>
      </c>
      <c r="B230" s="25" t="s">
        <v>467</v>
      </c>
      <c r="C230" s="25"/>
      <c r="D230" s="5" t="s">
        <v>106</v>
      </c>
      <c r="E230" s="8">
        <v>12</v>
      </c>
      <c r="F230" s="8">
        <v>4250</v>
      </c>
      <c r="G230" s="8">
        <v>51000</v>
      </c>
    </row>
    <row r="231" spans="1:7" ht="24.95" customHeight="1">
      <c r="A231" s="24" t="s">
        <v>468</v>
      </c>
      <c r="B231" s="24"/>
      <c r="C231" s="24"/>
      <c r="D231" s="24"/>
      <c r="E231" s="10">
        <f>SUBTOTAL(9,E230:E230)</f>
        <v>12</v>
      </c>
      <c r="F231" s="10" t="s">
        <v>77</v>
      </c>
      <c r="G231" s="10">
        <f>SUBTOTAL(9,G230:G230)</f>
        <v>51000</v>
      </c>
    </row>
    <row r="232" spans="1:7" ht="24.95" customHeight="1">
      <c r="A232" s="24" t="s">
        <v>469</v>
      </c>
      <c r="B232" s="24"/>
      <c r="C232" s="24"/>
      <c r="D232" s="24"/>
      <c r="E232" s="24"/>
      <c r="F232" s="24"/>
      <c r="G232" s="10">
        <f>SUBTOTAL(9,G230:G231)</f>
        <v>51000</v>
      </c>
    </row>
    <row r="233" spans="1:7" ht="24.95" customHeight="1"/>
    <row r="234" spans="1:7" ht="20.100000000000001" customHeight="1">
      <c r="A234" s="22" t="s">
        <v>400</v>
      </c>
      <c r="B234" s="22"/>
      <c r="C234" s="23" t="s">
        <v>252</v>
      </c>
      <c r="D234" s="23"/>
      <c r="E234" s="23"/>
      <c r="F234" s="23"/>
      <c r="G234" s="23"/>
    </row>
    <row r="235" spans="1:7" ht="20.100000000000001" customHeight="1">
      <c r="A235" s="22" t="s">
        <v>401</v>
      </c>
      <c r="B235" s="22"/>
      <c r="C235" s="23" t="s">
        <v>402</v>
      </c>
      <c r="D235" s="23"/>
      <c r="E235" s="23"/>
      <c r="F235" s="23"/>
      <c r="G235" s="23"/>
    </row>
    <row r="236" spans="1:7" ht="24.95" customHeight="1">
      <c r="A236" s="22" t="s">
        <v>403</v>
      </c>
      <c r="B236" s="22"/>
      <c r="C236" s="23" t="s">
        <v>435</v>
      </c>
      <c r="D236" s="23"/>
      <c r="E236" s="23"/>
      <c r="F236" s="23"/>
      <c r="G236" s="23"/>
    </row>
    <row r="237" spans="1:7" ht="15" customHeight="1"/>
    <row r="238" spans="1:7" ht="24.95" customHeight="1">
      <c r="A238" s="14" t="s">
        <v>470</v>
      </c>
      <c r="B238" s="14"/>
      <c r="C238" s="14"/>
      <c r="D238" s="14"/>
      <c r="E238" s="14"/>
      <c r="F238" s="14"/>
      <c r="G238" s="14"/>
    </row>
    <row r="239" spans="1:7" ht="15" customHeight="1"/>
    <row r="240" spans="1:7" ht="50.1" customHeight="1">
      <c r="A240" s="5" t="s">
        <v>312</v>
      </c>
      <c r="B240" s="20" t="s">
        <v>441</v>
      </c>
      <c r="C240" s="20"/>
      <c r="D240" s="5" t="s">
        <v>463</v>
      </c>
      <c r="E240" s="5" t="s">
        <v>464</v>
      </c>
      <c r="F240" s="5" t="s">
        <v>465</v>
      </c>
      <c r="G240" s="5" t="s">
        <v>466</v>
      </c>
    </row>
    <row r="241" spans="1:7" ht="15" customHeight="1">
      <c r="A241" s="5">
        <v>1</v>
      </c>
      <c r="B241" s="20">
        <v>2</v>
      </c>
      <c r="C241" s="20"/>
      <c r="D241" s="5">
        <v>3</v>
      </c>
      <c r="E241" s="5">
        <v>4</v>
      </c>
      <c r="F241" s="5">
        <v>5</v>
      </c>
      <c r="G241" s="5">
        <v>6</v>
      </c>
    </row>
    <row r="242" spans="1:7" ht="20.100000000000001" customHeight="1">
      <c r="A242" s="5" t="s">
        <v>317</v>
      </c>
      <c r="B242" s="25" t="s">
        <v>471</v>
      </c>
      <c r="C242" s="25"/>
      <c r="D242" s="5" t="s">
        <v>106</v>
      </c>
      <c r="E242" s="8">
        <v>12</v>
      </c>
      <c r="F242" s="8">
        <v>1933.3330000000001</v>
      </c>
      <c r="G242" s="8">
        <v>23200</v>
      </c>
    </row>
    <row r="243" spans="1:7" ht="24.95" customHeight="1">
      <c r="A243" s="24" t="s">
        <v>468</v>
      </c>
      <c r="B243" s="24"/>
      <c r="C243" s="24"/>
      <c r="D243" s="24"/>
      <c r="E243" s="10">
        <f>SUBTOTAL(9,E242:E242)</f>
        <v>12</v>
      </c>
      <c r="F243" s="10" t="s">
        <v>77</v>
      </c>
      <c r="G243" s="10">
        <f>SUBTOTAL(9,G242:G242)</f>
        <v>23200</v>
      </c>
    </row>
    <row r="244" spans="1:7" ht="24.95" customHeight="1">
      <c r="A244" s="24" t="s">
        <v>469</v>
      </c>
      <c r="B244" s="24"/>
      <c r="C244" s="24"/>
      <c r="D244" s="24"/>
      <c r="E244" s="24"/>
      <c r="F244" s="24"/>
      <c r="G244" s="10">
        <f>SUBTOTAL(9,G242:G243)</f>
        <v>23200</v>
      </c>
    </row>
    <row r="245" spans="1:7" ht="24.95" customHeight="1"/>
    <row r="246" spans="1:7" ht="20.100000000000001" customHeight="1">
      <c r="A246" s="22" t="s">
        <v>400</v>
      </c>
      <c r="B246" s="22"/>
      <c r="C246" s="23" t="s">
        <v>252</v>
      </c>
      <c r="D246" s="23"/>
      <c r="E246" s="23"/>
      <c r="F246" s="23"/>
      <c r="G246" s="23"/>
    </row>
    <row r="247" spans="1:7" ht="20.100000000000001" customHeight="1">
      <c r="A247" s="22" t="s">
        <v>401</v>
      </c>
      <c r="B247" s="22"/>
      <c r="C247" s="23" t="s">
        <v>402</v>
      </c>
      <c r="D247" s="23"/>
      <c r="E247" s="23"/>
      <c r="F247" s="23"/>
      <c r="G247" s="23"/>
    </row>
    <row r="248" spans="1:7" ht="24.95" customHeight="1">
      <c r="A248" s="22" t="s">
        <v>403</v>
      </c>
      <c r="B248" s="22"/>
      <c r="C248" s="23" t="s">
        <v>435</v>
      </c>
      <c r="D248" s="23"/>
      <c r="E248" s="23"/>
      <c r="F248" s="23"/>
      <c r="G248" s="23"/>
    </row>
    <row r="249" spans="1:7" ht="15" customHeight="1"/>
    <row r="250" spans="1:7" ht="24.95" customHeight="1">
      <c r="A250" s="14" t="s">
        <v>472</v>
      </c>
      <c r="B250" s="14"/>
      <c r="C250" s="14"/>
      <c r="D250" s="14"/>
      <c r="E250" s="14"/>
      <c r="F250" s="14"/>
      <c r="G250" s="14"/>
    </row>
    <row r="251" spans="1:7" ht="15" customHeight="1"/>
    <row r="252" spans="1:7" ht="50.1" customHeight="1">
      <c r="A252" s="5" t="s">
        <v>312</v>
      </c>
      <c r="B252" s="20" t="s">
        <v>441</v>
      </c>
      <c r="C252" s="20"/>
      <c r="D252" s="5" t="s">
        <v>463</v>
      </c>
      <c r="E252" s="5" t="s">
        <v>464</v>
      </c>
      <c r="F252" s="5" t="s">
        <v>465</v>
      </c>
      <c r="G252" s="5" t="s">
        <v>466</v>
      </c>
    </row>
    <row r="253" spans="1:7" ht="15" customHeight="1">
      <c r="A253" s="5">
        <v>1</v>
      </c>
      <c r="B253" s="20">
        <v>2</v>
      </c>
      <c r="C253" s="20"/>
      <c r="D253" s="5">
        <v>3</v>
      </c>
      <c r="E253" s="5">
        <v>4</v>
      </c>
      <c r="F253" s="5">
        <v>5</v>
      </c>
      <c r="G253" s="5">
        <v>6</v>
      </c>
    </row>
    <row r="254" spans="1:7" ht="20.100000000000001" customHeight="1">
      <c r="A254" s="5" t="s">
        <v>317</v>
      </c>
      <c r="B254" s="25" t="s">
        <v>473</v>
      </c>
      <c r="C254" s="25"/>
      <c r="D254" s="5" t="s">
        <v>106</v>
      </c>
      <c r="E254" s="8">
        <v>12</v>
      </c>
      <c r="F254" s="8">
        <v>68916.666599999997</v>
      </c>
      <c r="G254" s="8">
        <v>827000</v>
      </c>
    </row>
    <row r="255" spans="1:7" ht="24.95" customHeight="1">
      <c r="A255" s="24" t="s">
        <v>468</v>
      </c>
      <c r="B255" s="24"/>
      <c r="C255" s="24"/>
      <c r="D255" s="24"/>
      <c r="E255" s="10">
        <f>SUBTOTAL(9,E254:E254)</f>
        <v>12</v>
      </c>
      <c r="F255" s="10" t="s">
        <v>77</v>
      </c>
      <c r="G255" s="10">
        <f>SUBTOTAL(9,G254:G254)</f>
        <v>827000</v>
      </c>
    </row>
    <row r="256" spans="1:7" ht="24.95" customHeight="1">
      <c r="A256" s="24" t="s">
        <v>469</v>
      </c>
      <c r="B256" s="24"/>
      <c r="C256" s="24"/>
      <c r="D256" s="24"/>
      <c r="E256" s="24"/>
      <c r="F256" s="24"/>
      <c r="G256" s="10">
        <f>SUBTOTAL(9,G254:G255)</f>
        <v>827000</v>
      </c>
    </row>
    <row r="257" spans="1:7" ht="24.95" customHeight="1"/>
    <row r="258" spans="1:7" ht="20.100000000000001" customHeight="1">
      <c r="A258" s="22" t="s">
        <v>400</v>
      </c>
      <c r="B258" s="22"/>
      <c r="C258" s="23" t="s">
        <v>252</v>
      </c>
      <c r="D258" s="23"/>
      <c r="E258" s="23"/>
      <c r="F258" s="23"/>
      <c r="G258" s="23"/>
    </row>
    <row r="259" spans="1:7" ht="20.100000000000001" customHeight="1">
      <c r="A259" s="22" t="s">
        <v>401</v>
      </c>
      <c r="B259" s="22"/>
      <c r="C259" s="23" t="s">
        <v>402</v>
      </c>
      <c r="D259" s="23"/>
      <c r="E259" s="23"/>
      <c r="F259" s="23"/>
      <c r="G259" s="23"/>
    </row>
    <row r="260" spans="1:7" ht="24.95" customHeight="1">
      <c r="A260" s="22" t="s">
        <v>403</v>
      </c>
      <c r="B260" s="22"/>
      <c r="C260" s="23" t="s">
        <v>435</v>
      </c>
      <c r="D260" s="23"/>
      <c r="E260" s="23"/>
      <c r="F260" s="23"/>
      <c r="G260" s="23"/>
    </row>
    <row r="261" spans="1:7" ht="15" customHeight="1"/>
    <row r="262" spans="1:7" ht="24.95" customHeight="1">
      <c r="A262" s="14" t="s">
        <v>474</v>
      </c>
      <c r="B262" s="14"/>
      <c r="C262" s="14"/>
      <c r="D262" s="14"/>
      <c r="E262" s="14"/>
      <c r="F262" s="14"/>
      <c r="G262" s="14"/>
    </row>
    <row r="263" spans="1:7" ht="15" customHeight="1"/>
    <row r="264" spans="1:7" ht="50.1" customHeight="1">
      <c r="A264" s="5" t="s">
        <v>312</v>
      </c>
      <c r="B264" s="20" t="s">
        <v>441</v>
      </c>
      <c r="C264" s="20"/>
      <c r="D264" s="5" t="s">
        <v>463</v>
      </c>
      <c r="E264" s="5" t="s">
        <v>464</v>
      </c>
      <c r="F264" s="5" t="s">
        <v>465</v>
      </c>
      <c r="G264" s="5" t="s">
        <v>466</v>
      </c>
    </row>
    <row r="265" spans="1:7" ht="15" customHeight="1">
      <c r="A265" s="5">
        <v>1</v>
      </c>
      <c r="B265" s="20">
        <v>2</v>
      </c>
      <c r="C265" s="20"/>
      <c r="D265" s="5">
        <v>3</v>
      </c>
      <c r="E265" s="5">
        <v>4</v>
      </c>
      <c r="F265" s="5">
        <v>5</v>
      </c>
      <c r="G265" s="5">
        <v>6</v>
      </c>
    </row>
    <row r="266" spans="1:7" ht="20.100000000000001" customHeight="1">
      <c r="A266" s="5" t="s">
        <v>317</v>
      </c>
      <c r="B266" s="25" t="s">
        <v>475</v>
      </c>
      <c r="C266" s="25"/>
      <c r="D266" s="5" t="s">
        <v>106</v>
      </c>
      <c r="E266" s="8">
        <v>30</v>
      </c>
      <c r="F266" s="8">
        <v>27860</v>
      </c>
      <c r="G266" s="8">
        <v>835800</v>
      </c>
    </row>
    <row r="267" spans="1:7" ht="24.95" customHeight="1">
      <c r="A267" s="24" t="s">
        <v>468</v>
      </c>
      <c r="B267" s="24"/>
      <c r="C267" s="24"/>
      <c r="D267" s="24"/>
      <c r="E267" s="10">
        <f>SUBTOTAL(9,E266:E266)</f>
        <v>30</v>
      </c>
      <c r="F267" s="10" t="s">
        <v>77</v>
      </c>
      <c r="G267" s="10">
        <f>SUBTOTAL(9,G266:G266)</f>
        <v>835800</v>
      </c>
    </row>
    <row r="268" spans="1:7" ht="24.95" customHeight="1">
      <c r="A268" s="24" t="s">
        <v>469</v>
      </c>
      <c r="B268" s="24"/>
      <c r="C268" s="24"/>
      <c r="D268" s="24"/>
      <c r="E268" s="24"/>
      <c r="F268" s="24"/>
      <c r="G268" s="10">
        <f>SUBTOTAL(9,G266:G267)</f>
        <v>835800</v>
      </c>
    </row>
    <row r="269" spans="1:7" ht="24.95" customHeight="1"/>
    <row r="270" spans="1:7" ht="20.100000000000001" customHeight="1">
      <c r="A270" s="22" t="s">
        <v>400</v>
      </c>
      <c r="B270" s="22"/>
      <c r="C270" s="23" t="s">
        <v>252</v>
      </c>
      <c r="D270" s="23"/>
      <c r="E270" s="23"/>
      <c r="F270" s="23"/>
      <c r="G270" s="23"/>
    </row>
    <row r="271" spans="1:7" ht="20.100000000000001" customHeight="1">
      <c r="A271" s="22" t="s">
        <v>401</v>
      </c>
      <c r="B271" s="22"/>
      <c r="C271" s="23" t="s">
        <v>402</v>
      </c>
      <c r="D271" s="23"/>
      <c r="E271" s="23"/>
      <c r="F271" s="23"/>
      <c r="G271" s="23"/>
    </row>
    <row r="272" spans="1:7" ht="24.95" customHeight="1">
      <c r="A272" s="22" t="s">
        <v>403</v>
      </c>
      <c r="B272" s="22"/>
      <c r="C272" s="23" t="s">
        <v>435</v>
      </c>
      <c r="D272" s="23"/>
      <c r="E272" s="23"/>
      <c r="F272" s="23"/>
      <c r="G272" s="23"/>
    </row>
    <row r="273" spans="1:7" ht="15" customHeight="1"/>
    <row r="274" spans="1:7" ht="24.95" customHeight="1">
      <c r="A274" s="14" t="s">
        <v>476</v>
      </c>
      <c r="B274" s="14"/>
      <c r="C274" s="14"/>
      <c r="D274" s="14"/>
      <c r="E274" s="14"/>
      <c r="F274" s="14"/>
      <c r="G274" s="14"/>
    </row>
    <row r="275" spans="1:7" ht="15" customHeight="1"/>
    <row r="276" spans="1:7" ht="50.1" customHeight="1">
      <c r="A276" s="5" t="s">
        <v>312</v>
      </c>
      <c r="B276" s="20" t="s">
        <v>441</v>
      </c>
      <c r="C276" s="20"/>
      <c r="D276" s="5" t="s">
        <v>463</v>
      </c>
      <c r="E276" s="5" t="s">
        <v>464</v>
      </c>
      <c r="F276" s="5" t="s">
        <v>465</v>
      </c>
      <c r="G276" s="5" t="s">
        <v>466</v>
      </c>
    </row>
    <row r="277" spans="1:7" ht="15" customHeight="1">
      <c r="A277" s="5">
        <v>1</v>
      </c>
      <c r="B277" s="20">
        <v>2</v>
      </c>
      <c r="C277" s="20"/>
      <c r="D277" s="5">
        <v>3</v>
      </c>
      <c r="E277" s="5">
        <v>4</v>
      </c>
      <c r="F277" s="5">
        <v>5</v>
      </c>
      <c r="G277" s="5">
        <v>6</v>
      </c>
    </row>
    <row r="278" spans="1:7" ht="20.100000000000001" customHeight="1">
      <c r="A278" s="5" t="s">
        <v>317</v>
      </c>
      <c r="B278" s="25" t="s">
        <v>477</v>
      </c>
      <c r="C278" s="25"/>
      <c r="D278" s="5" t="s">
        <v>106</v>
      </c>
      <c r="E278" s="8">
        <v>20</v>
      </c>
      <c r="F278" s="8">
        <v>13014.5</v>
      </c>
      <c r="G278" s="8">
        <v>260290</v>
      </c>
    </row>
    <row r="279" spans="1:7" ht="24.95" customHeight="1">
      <c r="A279" s="24" t="s">
        <v>468</v>
      </c>
      <c r="B279" s="24"/>
      <c r="C279" s="24"/>
      <c r="D279" s="24"/>
      <c r="E279" s="10">
        <f>SUBTOTAL(9,E278:E278)</f>
        <v>20</v>
      </c>
      <c r="F279" s="10" t="s">
        <v>77</v>
      </c>
      <c r="G279" s="10">
        <f>SUBTOTAL(9,G278:G278)</f>
        <v>260290</v>
      </c>
    </row>
    <row r="280" spans="1:7" ht="24.95" customHeight="1">
      <c r="A280" s="24" t="s">
        <v>469</v>
      </c>
      <c r="B280" s="24"/>
      <c r="C280" s="24"/>
      <c r="D280" s="24"/>
      <c r="E280" s="24"/>
      <c r="F280" s="24"/>
      <c r="G280" s="10">
        <f>SUBTOTAL(9,G278:G279)</f>
        <v>260290</v>
      </c>
    </row>
    <row r="281" spans="1:7" ht="24.95" customHeight="1"/>
    <row r="282" spans="1:7" ht="20.100000000000001" customHeight="1">
      <c r="A282" s="22" t="s">
        <v>400</v>
      </c>
      <c r="B282" s="22"/>
      <c r="C282" s="23" t="s">
        <v>252</v>
      </c>
      <c r="D282" s="23"/>
      <c r="E282" s="23"/>
      <c r="F282" s="23"/>
      <c r="G282" s="23"/>
    </row>
    <row r="283" spans="1:7" ht="20.100000000000001" customHeight="1">
      <c r="A283" s="22" t="s">
        <v>401</v>
      </c>
      <c r="B283" s="22"/>
      <c r="C283" s="23" t="s">
        <v>402</v>
      </c>
      <c r="D283" s="23"/>
      <c r="E283" s="23"/>
      <c r="F283" s="23"/>
      <c r="G283" s="23"/>
    </row>
    <row r="284" spans="1:7" ht="24.95" customHeight="1">
      <c r="A284" s="22" t="s">
        <v>403</v>
      </c>
      <c r="B284" s="22"/>
      <c r="C284" s="23" t="s">
        <v>435</v>
      </c>
      <c r="D284" s="23"/>
      <c r="E284" s="23"/>
      <c r="F284" s="23"/>
      <c r="G284" s="23"/>
    </row>
    <row r="285" spans="1:7" ht="15" customHeight="1"/>
    <row r="286" spans="1:7" ht="24.95" customHeight="1">
      <c r="A286" s="14" t="s">
        <v>478</v>
      </c>
      <c r="B286" s="14"/>
      <c r="C286" s="14"/>
      <c r="D286" s="14"/>
      <c r="E286" s="14"/>
      <c r="F286" s="14"/>
      <c r="G286" s="14"/>
    </row>
    <row r="287" spans="1:7" ht="15" customHeight="1"/>
    <row r="288" spans="1:7" ht="50.1" customHeight="1">
      <c r="A288" s="5" t="s">
        <v>312</v>
      </c>
      <c r="B288" s="20" t="s">
        <v>441</v>
      </c>
      <c r="C288" s="20"/>
      <c r="D288" s="5" t="s">
        <v>463</v>
      </c>
      <c r="E288" s="5" t="s">
        <v>464</v>
      </c>
      <c r="F288" s="5" t="s">
        <v>465</v>
      </c>
      <c r="G288" s="5" t="s">
        <v>466</v>
      </c>
    </row>
    <row r="289" spans="1:7" ht="15" customHeight="1">
      <c r="A289" s="5">
        <v>1</v>
      </c>
      <c r="B289" s="20">
        <v>2</v>
      </c>
      <c r="C289" s="20"/>
      <c r="D289" s="5">
        <v>3</v>
      </c>
      <c r="E289" s="5">
        <v>4</v>
      </c>
      <c r="F289" s="5">
        <v>5</v>
      </c>
      <c r="G289" s="5">
        <v>6</v>
      </c>
    </row>
    <row r="290" spans="1:7" ht="20.100000000000001" customHeight="1">
      <c r="A290" s="5" t="s">
        <v>317</v>
      </c>
      <c r="B290" s="25" t="s">
        <v>479</v>
      </c>
      <c r="C290" s="25"/>
      <c r="D290" s="5" t="s">
        <v>106</v>
      </c>
      <c r="E290" s="8">
        <v>2</v>
      </c>
      <c r="F290" s="8">
        <v>11500</v>
      </c>
      <c r="G290" s="8">
        <v>23000</v>
      </c>
    </row>
    <row r="291" spans="1:7" ht="24.95" customHeight="1">
      <c r="A291" s="24" t="s">
        <v>468</v>
      </c>
      <c r="B291" s="24"/>
      <c r="C291" s="24"/>
      <c r="D291" s="24"/>
      <c r="E291" s="10">
        <f>SUBTOTAL(9,E290:E290)</f>
        <v>2</v>
      </c>
      <c r="F291" s="10" t="s">
        <v>77</v>
      </c>
      <c r="G291" s="10">
        <f>SUBTOTAL(9,G290:G290)</f>
        <v>23000</v>
      </c>
    </row>
    <row r="292" spans="1:7" ht="24.95" customHeight="1">
      <c r="A292" s="24" t="s">
        <v>469</v>
      </c>
      <c r="B292" s="24"/>
      <c r="C292" s="24"/>
      <c r="D292" s="24"/>
      <c r="E292" s="24"/>
      <c r="F292" s="24"/>
      <c r="G292" s="10">
        <f>SUBTOTAL(9,G290:G291)</f>
        <v>23000</v>
      </c>
    </row>
    <row r="293" spans="1:7" ht="24.95" customHeight="1"/>
    <row r="294" spans="1:7" ht="20.100000000000001" customHeight="1">
      <c r="A294" s="22" t="s">
        <v>400</v>
      </c>
      <c r="B294" s="22"/>
      <c r="C294" s="23" t="s">
        <v>252</v>
      </c>
      <c r="D294" s="23"/>
      <c r="E294" s="23"/>
      <c r="F294" s="23"/>
      <c r="G294" s="23"/>
    </row>
    <row r="295" spans="1:7" ht="20.100000000000001" customHeight="1">
      <c r="A295" s="22" t="s">
        <v>401</v>
      </c>
      <c r="B295" s="22"/>
      <c r="C295" s="23" t="s">
        <v>402</v>
      </c>
      <c r="D295" s="23"/>
      <c r="E295" s="23"/>
      <c r="F295" s="23"/>
      <c r="G295" s="23"/>
    </row>
    <row r="296" spans="1:7" ht="24.95" customHeight="1">
      <c r="A296" s="22" t="s">
        <v>403</v>
      </c>
      <c r="B296" s="22"/>
      <c r="C296" s="23" t="s">
        <v>435</v>
      </c>
      <c r="D296" s="23"/>
      <c r="E296" s="23"/>
      <c r="F296" s="23"/>
      <c r="G296" s="23"/>
    </row>
    <row r="297" spans="1:7" ht="15" customHeight="1"/>
    <row r="298" spans="1:7" ht="24.95" customHeight="1">
      <c r="A298" s="14" t="s">
        <v>480</v>
      </c>
      <c r="B298" s="14"/>
      <c r="C298" s="14"/>
      <c r="D298" s="14"/>
      <c r="E298" s="14"/>
      <c r="F298" s="14"/>
      <c r="G298" s="14"/>
    </row>
    <row r="299" spans="1:7" ht="15" customHeight="1"/>
    <row r="300" spans="1:7" ht="50.1" customHeight="1">
      <c r="A300" s="5" t="s">
        <v>312</v>
      </c>
      <c r="B300" s="20" t="s">
        <v>441</v>
      </c>
      <c r="C300" s="20"/>
      <c r="D300" s="5" t="s">
        <v>463</v>
      </c>
      <c r="E300" s="5" t="s">
        <v>464</v>
      </c>
      <c r="F300" s="5" t="s">
        <v>465</v>
      </c>
      <c r="G300" s="5" t="s">
        <v>466</v>
      </c>
    </row>
    <row r="301" spans="1:7" ht="15" customHeight="1">
      <c r="A301" s="5">
        <v>1</v>
      </c>
      <c r="B301" s="20">
        <v>2</v>
      </c>
      <c r="C301" s="20"/>
      <c r="D301" s="5">
        <v>3</v>
      </c>
      <c r="E301" s="5">
        <v>4</v>
      </c>
      <c r="F301" s="5">
        <v>5</v>
      </c>
      <c r="G301" s="5">
        <v>6</v>
      </c>
    </row>
    <row r="302" spans="1:7" ht="20.100000000000001" customHeight="1">
      <c r="A302" s="5" t="s">
        <v>317</v>
      </c>
      <c r="B302" s="25" t="s">
        <v>481</v>
      </c>
      <c r="C302" s="25"/>
      <c r="D302" s="5" t="s">
        <v>106</v>
      </c>
      <c r="E302" s="8">
        <v>25</v>
      </c>
      <c r="F302" s="8">
        <v>5600</v>
      </c>
      <c r="G302" s="8">
        <v>140000</v>
      </c>
    </row>
    <row r="303" spans="1:7" ht="24.95" customHeight="1">
      <c r="A303" s="24" t="s">
        <v>468</v>
      </c>
      <c r="B303" s="24"/>
      <c r="C303" s="24"/>
      <c r="D303" s="24"/>
      <c r="E303" s="10">
        <f>SUBTOTAL(9,E302:E302)</f>
        <v>25</v>
      </c>
      <c r="F303" s="10" t="s">
        <v>77</v>
      </c>
      <c r="G303" s="10">
        <f>SUBTOTAL(9,G302:G302)</f>
        <v>140000</v>
      </c>
    </row>
    <row r="304" spans="1:7" ht="24.95" customHeight="1">
      <c r="A304" s="24" t="s">
        <v>469</v>
      </c>
      <c r="B304" s="24"/>
      <c r="C304" s="24"/>
      <c r="D304" s="24"/>
      <c r="E304" s="24"/>
      <c r="F304" s="24"/>
      <c r="G304" s="10">
        <f>SUBTOTAL(9,G302:G303)</f>
        <v>140000</v>
      </c>
    </row>
    <row r="305" spans="1:7" ht="24.95" customHeight="1"/>
    <row r="306" spans="1:7" ht="20.100000000000001" customHeight="1">
      <c r="A306" s="22" t="s">
        <v>400</v>
      </c>
      <c r="B306" s="22"/>
      <c r="C306" s="23" t="s">
        <v>252</v>
      </c>
      <c r="D306" s="23"/>
      <c r="E306" s="23"/>
      <c r="F306" s="23"/>
      <c r="G306" s="23"/>
    </row>
    <row r="307" spans="1:7" ht="20.100000000000001" customHeight="1">
      <c r="A307" s="22" t="s">
        <v>401</v>
      </c>
      <c r="B307" s="22"/>
      <c r="C307" s="23" t="s">
        <v>402</v>
      </c>
      <c r="D307" s="23"/>
      <c r="E307" s="23"/>
      <c r="F307" s="23"/>
      <c r="G307" s="23"/>
    </row>
    <row r="308" spans="1:7" ht="24.95" customHeight="1">
      <c r="A308" s="22" t="s">
        <v>403</v>
      </c>
      <c r="B308" s="22"/>
      <c r="C308" s="23" t="s">
        <v>435</v>
      </c>
      <c r="D308" s="23"/>
      <c r="E308" s="23"/>
      <c r="F308" s="23"/>
      <c r="G308" s="23"/>
    </row>
    <row r="309" spans="1:7" ht="15" customHeight="1"/>
    <row r="310" spans="1:7" ht="24.95" customHeight="1">
      <c r="A310" s="14" t="s">
        <v>482</v>
      </c>
      <c r="B310" s="14"/>
      <c r="C310" s="14"/>
      <c r="D310" s="14"/>
      <c r="E310" s="14"/>
      <c r="F310" s="14"/>
      <c r="G310" s="14"/>
    </row>
    <row r="311" spans="1:7" ht="15" customHeight="1"/>
    <row r="312" spans="1:7" ht="50.1" customHeight="1">
      <c r="A312" s="5" t="s">
        <v>312</v>
      </c>
      <c r="B312" s="20" t="s">
        <v>441</v>
      </c>
      <c r="C312" s="20"/>
      <c r="D312" s="5" t="s">
        <v>463</v>
      </c>
      <c r="E312" s="5" t="s">
        <v>464</v>
      </c>
      <c r="F312" s="5" t="s">
        <v>465</v>
      </c>
      <c r="G312" s="5" t="s">
        <v>466</v>
      </c>
    </row>
    <row r="313" spans="1:7" ht="15" customHeight="1">
      <c r="A313" s="5">
        <v>1</v>
      </c>
      <c r="B313" s="20">
        <v>2</v>
      </c>
      <c r="C313" s="20"/>
      <c r="D313" s="5">
        <v>3</v>
      </c>
      <c r="E313" s="5">
        <v>4</v>
      </c>
      <c r="F313" s="5">
        <v>5</v>
      </c>
      <c r="G313" s="5">
        <v>6</v>
      </c>
    </row>
    <row r="314" spans="1:7" ht="20.100000000000001" customHeight="1">
      <c r="A314" s="5" t="s">
        <v>317</v>
      </c>
      <c r="B314" s="25" t="s">
        <v>483</v>
      </c>
      <c r="C314" s="25"/>
      <c r="D314" s="5" t="s">
        <v>106</v>
      </c>
      <c r="E314" s="8">
        <v>10</v>
      </c>
      <c r="F314" s="8">
        <v>3500</v>
      </c>
      <c r="G314" s="8">
        <v>35000</v>
      </c>
    </row>
    <row r="315" spans="1:7" ht="24.95" customHeight="1">
      <c r="A315" s="24" t="s">
        <v>468</v>
      </c>
      <c r="B315" s="24"/>
      <c r="C315" s="24"/>
      <c r="D315" s="24"/>
      <c r="E315" s="10">
        <f>SUBTOTAL(9,E314:E314)</f>
        <v>10</v>
      </c>
      <c r="F315" s="10" t="s">
        <v>77</v>
      </c>
      <c r="G315" s="10">
        <f>SUBTOTAL(9,G314:G314)</f>
        <v>35000</v>
      </c>
    </row>
    <row r="316" spans="1:7" ht="24.95" customHeight="1">
      <c r="A316" s="24" t="s">
        <v>469</v>
      </c>
      <c r="B316" s="24"/>
      <c r="C316" s="24"/>
      <c r="D316" s="24"/>
      <c r="E316" s="24"/>
      <c r="F316" s="24"/>
      <c r="G316" s="10">
        <f>SUBTOTAL(9,G314:G315)</f>
        <v>35000</v>
      </c>
    </row>
    <row r="317" spans="1:7" ht="24.95" customHeight="1"/>
    <row r="318" spans="1:7" ht="20.100000000000001" customHeight="1">
      <c r="A318" s="22" t="s">
        <v>400</v>
      </c>
      <c r="B318" s="22"/>
      <c r="C318" s="23" t="s">
        <v>282</v>
      </c>
      <c r="D318" s="23"/>
      <c r="E318" s="23"/>
      <c r="F318" s="23"/>
      <c r="G318" s="23"/>
    </row>
    <row r="319" spans="1:7" ht="20.100000000000001" customHeight="1">
      <c r="A319" s="22" t="s">
        <v>401</v>
      </c>
      <c r="B319" s="22"/>
      <c r="C319" s="23" t="s">
        <v>402</v>
      </c>
      <c r="D319" s="23"/>
      <c r="E319" s="23"/>
      <c r="F319" s="23"/>
      <c r="G319" s="23"/>
    </row>
    <row r="320" spans="1:7" ht="24.95" customHeight="1">
      <c r="A320" s="22" t="s">
        <v>403</v>
      </c>
      <c r="B320" s="22"/>
      <c r="C320" s="23" t="s">
        <v>435</v>
      </c>
      <c r="D320" s="23"/>
      <c r="E320" s="23"/>
      <c r="F320" s="23"/>
      <c r="G320" s="23"/>
    </row>
    <row r="321" spans="1:7" ht="15" customHeight="1"/>
    <row r="322" spans="1:7" ht="24.95" customHeight="1">
      <c r="A322" s="14" t="s">
        <v>470</v>
      </c>
      <c r="B322" s="14"/>
      <c r="C322" s="14"/>
      <c r="D322" s="14"/>
      <c r="E322" s="14"/>
      <c r="F322" s="14"/>
      <c r="G322" s="14"/>
    </row>
    <row r="323" spans="1:7" ht="15" customHeight="1"/>
    <row r="324" spans="1:7" ht="50.1" customHeight="1">
      <c r="A324" s="5" t="s">
        <v>312</v>
      </c>
      <c r="B324" s="20" t="s">
        <v>441</v>
      </c>
      <c r="C324" s="20"/>
      <c r="D324" s="5" t="s">
        <v>463</v>
      </c>
      <c r="E324" s="5" t="s">
        <v>464</v>
      </c>
      <c r="F324" s="5" t="s">
        <v>465</v>
      </c>
      <c r="G324" s="5" t="s">
        <v>466</v>
      </c>
    </row>
    <row r="325" spans="1:7" ht="15" customHeight="1">
      <c r="A325" s="5">
        <v>1</v>
      </c>
      <c r="B325" s="20">
        <v>2</v>
      </c>
      <c r="C325" s="20"/>
      <c r="D325" s="5">
        <v>3</v>
      </c>
      <c r="E325" s="5">
        <v>4</v>
      </c>
      <c r="F325" s="5">
        <v>5</v>
      </c>
      <c r="G325" s="5">
        <v>6</v>
      </c>
    </row>
    <row r="326" spans="1:7" ht="20.100000000000001" customHeight="1">
      <c r="A326" s="5" t="s">
        <v>61</v>
      </c>
      <c r="B326" s="25" t="s">
        <v>484</v>
      </c>
      <c r="C326" s="25"/>
      <c r="D326" s="5" t="s">
        <v>106</v>
      </c>
      <c r="E326" s="8">
        <v>4</v>
      </c>
      <c r="F326" s="8">
        <v>19074.75</v>
      </c>
      <c r="G326" s="8">
        <v>76299</v>
      </c>
    </row>
    <row r="327" spans="1:7" ht="24.95" customHeight="1">
      <c r="A327" s="24" t="s">
        <v>468</v>
      </c>
      <c r="B327" s="24"/>
      <c r="C327" s="24"/>
      <c r="D327" s="24"/>
      <c r="E327" s="10">
        <f>SUBTOTAL(9,E326:E326)</f>
        <v>4</v>
      </c>
      <c r="F327" s="10" t="s">
        <v>77</v>
      </c>
      <c r="G327" s="10">
        <f>SUBTOTAL(9,G326:G326)</f>
        <v>76299</v>
      </c>
    </row>
    <row r="328" spans="1:7" ht="20.100000000000001" customHeight="1">
      <c r="A328" s="5" t="s">
        <v>415</v>
      </c>
      <c r="B328" s="25" t="s">
        <v>485</v>
      </c>
      <c r="C328" s="25"/>
      <c r="D328" s="5" t="s">
        <v>106</v>
      </c>
      <c r="E328" s="8">
        <v>12</v>
      </c>
      <c r="F328" s="8">
        <v>10000.083000000001</v>
      </c>
      <c r="G328" s="8">
        <v>120001</v>
      </c>
    </row>
    <row r="329" spans="1:7" ht="24.95" customHeight="1">
      <c r="A329" s="24" t="s">
        <v>468</v>
      </c>
      <c r="B329" s="24"/>
      <c r="C329" s="24"/>
      <c r="D329" s="24"/>
      <c r="E329" s="10">
        <f>SUBTOTAL(9,E328:E328)</f>
        <v>12</v>
      </c>
      <c r="F329" s="10" t="s">
        <v>77</v>
      </c>
      <c r="G329" s="10">
        <f>SUBTOTAL(9,G328:G328)</f>
        <v>120001</v>
      </c>
    </row>
    <row r="330" spans="1:7" ht="24.95" customHeight="1">
      <c r="A330" s="24" t="s">
        <v>469</v>
      </c>
      <c r="B330" s="24"/>
      <c r="C330" s="24"/>
      <c r="D330" s="24"/>
      <c r="E330" s="24"/>
      <c r="F330" s="24"/>
      <c r="G330" s="10">
        <f>SUBTOTAL(9,G326:G329)</f>
        <v>196300</v>
      </c>
    </row>
  </sheetData>
  <sheetProtection password="D592" sheet="1" objects="1" scenarios="1"/>
  <mergeCells count="330">
    <mergeCell ref="A330:F330"/>
    <mergeCell ref="A320:B320"/>
    <mergeCell ref="C320:G320"/>
    <mergeCell ref="A322:G322"/>
    <mergeCell ref="B324:C324"/>
    <mergeCell ref="B325:C325"/>
    <mergeCell ref="B326:C326"/>
    <mergeCell ref="A327:D327"/>
    <mergeCell ref="B328:C328"/>
    <mergeCell ref="A329:D329"/>
    <mergeCell ref="B314:C314"/>
    <mergeCell ref="A316:F316"/>
    <mergeCell ref="A318:B318"/>
    <mergeCell ref="C318:G318"/>
    <mergeCell ref="A319:B319"/>
    <mergeCell ref="C319:G319"/>
    <mergeCell ref="A315:D315"/>
    <mergeCell ref="A306:B306"/>
    <mergeCell ref="C306:G306"/>
    <mergeCell ref="A307:B307"/>
    <mergeCell ref="C307:G307"/>
    <mergeCell ref="A308:B308"/>
    <mergeCell ref="C308:G308"/>
    <mergeCell ref="A310:G310"/>
    <mergeCell ref="B312:C312"/>
    <mergeCell ref="B313:C313"/>
    <mergeCell ref="A304:F304"/>
    <mergeCell ref="A295:B295"/>
    <mergeCell ref="C295:G295"/>
    <mergeCell ref="A296:B296"/>
    <mergeCell ref="C296:G296"/>
    <mergeCell ref="A298:G298"/>
    <mergeCell ref="B300:C300"/>
    <mergeCell ref="B301:C301"/>
    <mergeCell ref="B302:C302"/>
    <mergeCell ref="A303:D303"/>
    <mergeCell ref="B288:C288"/>
    <mergeCell ref="B290:C290"/>
    <mergeCell ref="A291:D291"/>
    <mergeCell ref="A292:F292"/>
    <mergeCell ref="A294:B294"/>
    <mergeCell ref="C294:G294"/>
    <mergeCell ref="B278:C278"/>
    <mergeCell ref="B289:C289"/>
    <mergeCell ref="A280:F280"/>
    <mergeCell ref="A282:B282"/>
    <mergeCell ref="C282:G282"/>
    <mergeCell ref="A283:B283"/>
    <mergeCell ref="C283:G283"/>
    <mergeCell ref="A284:B284"/>
    <mergeCell ref="C284:G284"/>
    <mergeCell ref="A286:G286"/>
    <mergeCell ref="A279:D279"/>
    <mergeCell ref="A270:B270"/>
    <mergeCell ref="C270:G270"/>
    <mergeCell ref="A271:B271"/>
    <mergeCell ref="C271:G271"/>
    <mergeCell ref="A272:B272"/>
    <mergeCell ref="C272:G272"/>
    <mergeCell ref="A274:G274"/>
    <mergeCell ref="B276:C276"/>
    <mergeCell ref="B277:C277"/>
    <mergeCell ref="A268:F268"/>
    <mergeCell ref="A259:B259"/>
    <mergeCell ref="C259:G259"/>
    <mergeCell ref="A260:B260"/>
    <mergeCell ref="C260:G260"/>
    <mergeCell ref="A262:G262"/>
    <mergeCell ref="B264:C264"/>
    <mergeCell ref="B265:C265"/>
    <mergeCell ref="B266:C266"/>
    <mergeCell ref="A267:D267"/>
    <mergeCell ref="B252:C252"/>
    <mergeCell ref="B254:C254"/>
    <mergeCell ref="A255:D255"/>
    <mergeCell ref="A256:F256"/>
    <mergeCell ref="A258:B258"/>
    <mergeCell ref="C258:G258"/>
    <mergeCell ref="B242:C242"/>
    <mergeCell ref="B253:C253"/>
    <mergeCell ref="A244:F244"/>
    <mergeCell ref="A246:B246"/>
    <mergeCell ref="C246:G246"/>
    <mergeCell ref="A247:B247"/>
    <mergeCell ref="C247:G247"/>
    <mergeCell ref="A248:B248"/>
    <mergeCell ref="C248:G248"/>
    <mergeCell ref="A250:G250"/>
    <mergeCell ref="A243:D243"/>
    <mergeCell ref="A234:B234"/>
    <mergeCell ref="C234:G234"/>
    <mergeCell ref="A235:B235"/>
    <mergeCell ref="C235:G235"/>
    <mergeCell ref="A236:B236"/>
    <mergeCell ref="C236:G236"/>
    <mergeCell ref="A238:G238"/>
    <mergeCell ref="B240:C240"/>
    <mergeCell ref="B241:C241"/>
    <mergeCell ref="A232:F232"/>
    <mergeCell ref="A223:B223"/>
    <mergeCell ref="C223:G223"/>
    <mergeCell ref="A224:B224"/>
    <mergeCell ref="C224:G224"/>
    <mergeCell ref="A226:G226"/>
    <mergeCell ref="B228:C228"/>
    <mergeCell ref="B229:C229"/>
    <mergeCell ref="B230:C230"/>
    <mergeCell ref="A231:D231"/>
    <mergeCell ref="B216:C216"/>
    <mergeCell ref="B218:C218"/>
    <mergeCell ref="A219:D219"/>
    <mergeCell ref="A220:F220"/>
    <mergeCell ref="A222:B222"/>
    <mergeCell ref="C222:G222"/>
    <mergeCell ref="A217:D217"/>
    <mergeCell ref="A208:B208"/>
    <mergeCell ref="C208:G208"/>
    <mergeCell ref="A209:B209"/>
    <mergeCell ref="C209:G209"/>
    <mergeCell ref="A210:B210"/>
    <mergeCell ref="C210:G210"/>
    <mergeCell ref="A212:G212"/>
    <mergeCell ref="B214:C214"/>
    <mergeCell ref="B215:C215"/>
    <mergeCell ref="A206:F206"/>
    <mergeCell ref="A197:B197"/>
    <mergeCell ref="C197:G197"/>
    <mergeCell ref="A198:B198"/>
    <mergeCell ref="C198:G198"/>
    <mergeCell ref="A200:G200"/>
    <mergeCell ref="B202:C202"/>
    <mergeCell ref="B203:C203"/>
    <mergeCell ref="B204:C204"/>
    <mergeCell ref="A205:D205"/>
    <mergeCell ref="B190:C190"/>
    <mergeCell ref="B192:C192"/>
    <mergeCell ref="A193:D193"/>
    <mergeCell ref="A194:F194"/>
    <mergeCell ref="A196:B196"/>
    <mergeCell ref="C196:G196"/>
    <mergeCell ref="B180:C180"/>
    <mergeCell ref="B191:C19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A181:D181"/>
    <mergeCell ref="A172:B172"/>
    <mergeCell ref="C172:G172"/>
    <mergeCell ref="A173:B173"/>
    <mergeCell ref="C173:G173"/>
    <mergeCell ref="A174:B174"/>
    <mergeCell ref="C174:G174"/>
    <mergeCell ref="A176:G176"/>
    <mergeCell ref="B178:C178"/>
    <mergeCell ref="B179:C179"/>
    <mergeCell ref="A170:F170"/>
    <mergeCell ref="A161:B161"/>
    <mergeCell ref="C161:G161"/>
    <mergeCell ref="A162:B162"/>
    <mergeCell ref="C162:G162"/>
    <mergeCell ref="A164:G164"/>
    <mergeCell ref="B166:C166"/>
    <mergeCell ref="B167:C167"/>
    <mergeCell ref="B168:C168"/>
    <mergeCell ref="A169:D169"/>
    <mergeCell ref="B154:C154"/>
    <mergeCell ref="B156:C156"/>
    <mergeCell ref="A157:D157"/>
    <mergeCell ref="A158:F158"/>
    <mergeCell ref="A160:B160"/>
    <mergeCell ref="C160:G160"/>
    <mergeCell ref="B144:C144"/>
    <mergeCell ref="B155:C15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A145:D145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A134:F13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D133"/>
    <mergeCell ref="B118:C118"/>
    <mergeCell ref="B120:C120"/>
    <mergeCell ref="A121:D121"/>
    <mergeCell ref="A122:F122"/>
    <mergeCell ref="A124:B124"/>
    <mergeCell ref="C124:G124"/>
    <mergeCell ref="B119:C119"/>
    <mergeCell ref="A109:D109"/>
    <mergeCell ref="A110:F110"/>
    <mergeCell ref="A112:B112"/>
    <mergeCell ref="C112:G112"/>
    <mergeCell ref="A113:B113"/>
    <mergeCell ref="C113:G113"/>
    <mergeCell ref="A114:B114"/>
    <mergeCell ref="C114:G114"/>
    <mergeCell ref="A116:G116"/>
    <mergeCell ref="B108:C108"/>
    <mergeCell ref="A99:B99"/>
    <mergeCell ref="C99:G99"/>
    <mergeCell ref="A100:B100"/>
    <mergeCell ref="C100:G100"/>
    <mergeCell ref="A102:G102"/>
    <mergeCell ref="B104:C104"/>
    <mergeCell ref="B105:C105"/>
    <mergeCell ref="B106:C106"/>
    <mergeCell ref="A107:D107"/>
    <mergeCell ref="B92:C92"/>
    <mergeCell ref="B94:C94"/>
    <mergeCell ref="A95:D95"/>
    <mergeCell ref="A96:F96"/>
    <mergeCell ref="A98:B98"/>
    <mergeCell ref="C98:G98"/>
    <mergeCell ref="B82:C82"/>
    <mergeCell ref="B93:C93"/>
    <mergeCell ref="A84:F84"/>
    <mergeCell ref="A86:B86"/>
    <mergeCell ref="C86:G86"/>
    <mergeCell ref="A87:B87"/>
    <mergeCell ref="C87:G87"/>
    <mergeCell ref="A88:B88"/>
    <mergeCell ref="C88:G88"/>
    <mergeCell ref="A90:G90"/>
    <mergeCell ref="A83:D83"/>
    <mergeCell ref="A74:B74"/>
    <mergeCell ref="C74:G74"/>
    <mergeCell ref="A75:B75"/>
    <mergeCell ref="C75:G75"/>
    <mergeCell ref="A76:B76"/>
    <mergeCell ref="C76:G76"/>
    <mergeCell ref="A78:G78"/>
    <mergeCell ref="B80:C80"/>
    <mergeCell ref="B81:C81"/>
    <mergeCell ref="A72:F72"/>
    <mergeCell ref="A63:B63"/>
    <mergeCell ref="C63:G63"/>
    <mergeCell ref="A64:B64"/>
    <mergeCell ref="C64:G64"/>
    <mergeCell ref="A66:G66"/>
    <mergeCell ref="B68:C68"/>
    <mergeCell ref="B69:C69"/>
    <mergeCell ref="B70:C70"/>
    <mergeCell ref="A71:D71"/>
    <mergeCell ref="B56:C56"/>
    <mergeCell ref="B58:C58"/>
    <mergeCell ref="A59:D59"/>
    <mergeCell ref="A60:F60"/>
    <mergeCell ref="A62:B62"/>
    <mergeCell ref="C62:G62"/>
    <mergeCell ref="B46:C46"/>
    <mergeCell ref="B57:C57"/>
    <mergeCell ref="A48:F48"/>
    <mergeCell ref="A50:B50"/>
    <mergeCell ref="C50:G50"/>
    <mergeCell ref="A51:B51"/>
    <mergeCell ref="C51:G51"/>
    <mergeCell ref="A52:B52"/>
    <mergeCell ref="C52:G52"/>
    <mergeCell ref="A54:G54"/>
    <mergeCell ref="A47:D47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A36:F3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B20:C20"/>
    <mergeCell ref="B22:C22"/>
    <mergeCell ref="A23:D23"/>
    <mergeCell ref="A24:F24"/>
    <mergeCell ref="A26:B26"/>
    <mergeCell ref="C26:G26"/>
    <mergeCell ref="B10:C10"/>
    <mergeCell ref="B21:C21"/>
    <mergeCell ref="A12:F12"/>
    <mergeCell ref="A14:B14"/>
    <mergeCell ref="C14:G14"/>
    <mergeCell ref="A15:B15"/>
    <mergeCell ref="C15:G15"/>
    <mergeCell ref="A16:B16"/>
    <mergeCell ref="C16:G16"/>
    <mergeCell ref="A18:G18"/>
    <mergeCell ref="A11:D11"/>
    <mergeCell ref="A2:B2"/>
    <mergeCell ref="C2:G2"/>
    <mergeCell ref="A3:B3"/>
    <mergeCell ref="C3:G3"/>
    <mergeCell ref="A4:B4"/>
    <mergeCell ref="C4:G4"/>
    <mergeCell ref="A6:G6"/>
    <mergeCell ref="B8:C8"/>
    <mergeCell ref="B9:C9"/>
  </mergeCells>
  <phoneticPr fontId="0" type="noConversion"/>
  <pageMargins left="0.4" right="0.4" top="0.4" bottom="0.4" header="0.1" footer="0.1"/>
  <pageSetup paperSize="9" scale="91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4" t="s">
        <v>486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/>
    <row r="4" spans="1:13" ht="24.95" customHeight="1">
      <c r="A4" s="14" t="s">
        <v>487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/>
    <row r="6" spans="1:13" ht="50.1" customHeight="1">
      <c r="A6" s="20" t="s">
        <v>312</v>
      </c>
      <c r="B6" s="20" t="s">
        <v>50</v>
      </c>
      <c r="C6" s="20" t="s">
        <v>488</v>
      </c>
      <c r="D6" s="20" t="s">
        <v>489</v>
      </c>
      <c r="E6" s="20"/>
      <c r="F6" s="20"/>
      <c r="G6" s="20" t="s">
        <v>490</v>
      </c>
      <c r="H6" s="20"/>
      <c r="I6" s="20"/>
      <c r="J6" s="20" t="s">
        <v>491</v>
      </c>
      <c r="K6" s="20"/>
      <c r="L6" s="20"/>
    </row>
    <row r="7" spans="1:13" ht="50.1" customHeight="1">
      <c r="A7" s="20"/>
      <c r="B7" s="20"/>
      <c r="C7" s="20"/>
      <c r="D7" s="5" t="s">
        <v>492</v>
      </c>
      <c r="E7" s="5" t="s">
        <v>493</v>
      </c>
      <c r="F7" s="5" t="s">
        <v>494</v>
      </c>
      <c r="G7" s="5" t="s">
        <v>492</v>
      </c>
      <c r="H7" s="5" t="s">
        <v>493</v>
      </c>
      <c r="I7" s="5" t="s">
        <v>495</v>
      </c>
      <c r="J7" s="5" t="s">
        <v>492</v>
      </c>
      <c r="K7" s="5" t="s">
        <v>493</v>
      </c>
      <c r="L7" s="5" t="s">
        <v>496</v>
      </c>
    </row>
    <row r="8" spans="1:13" ht="24.95" customHeight="1">
      <c r="A8" s="5" t="s">
        <v>317</v>
      </c>
      <c r="B8" s="5" t="s">
        <v>61</v>
      </c>
      <c r="C8" s="5" t="s">
        <v>415</v>
      </c>
      <c r="D8" s="5" t="s">
        <v>64</v>
      </c>
      <c r="E8" s="5" t="s">
        <v>67</v>
      </c>
      <c r="F8" s="5" t="s">
        <v>70</v>
      </c>
      <c r="G8" s="5" t="s">
        <v>416</v>
      </c>
      <c r="H8" s="5" t="s">
        <v>417</v>
      </c>
      <c r="I8" s="5" t="s">
        <v>418</v>
      </c>
      <c r="J8" s="5" t="s">
        <v>419</v>
      </c>
      <c r="K8" s="5" t="s">
        <v>430</v>
      </c>
      <c r="L8" s="5" t="s">
        <v>432</v>
      </c>
    </row>
    <row r="9" spans="1:13">
      <c r="A9" s="5" t="s">
        <v>106</v>
      </c>
      <c r="B9" s="5" t="s">
        <v>106</v>
      </c>
      <c r="C9" s="5" t="s">
        <v>106</v>
      </c>
      <c r="D9" s="5" t="s">
        <v>106</v>
      </c>
      <c r="E9" s="5" t="s">
        <v>106</v>
      </c>
      <c r="F9" s="5" t="s">
        <v>106</v>
      </c>
      <c r="G9" s="5" t="s">
        <v>106</v>
      </c>
      <c r="H9" s="5" t="s">
        <v>106</v>
      </c>
      <c r="I9" s="5" t="s">
        <v>106</v>
      </c>
      <c r="J9" s="5" t="s">
        <v>106</v>
      </c>
      <c r="K9" s="5" t="s">
        <v>106</v>
      </c>
      <c r="L9" s="5" t="s">
        <v>106</v>
      </c>
    </row>
    <row r="10" spans="1:13" ht="15" customHeight="1"/>
    <row r="11" spans="1:13" ht="24.95" customHeight="1">
      <c r="A11" s="14" t="s">
        <v>497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/>
    <row r="13" spans="1:13" ht="24.95" customHeight="1">
      <c r="A13" s="14" t="s">
        <v>498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/>
    <row r="15" spans="1:13" ht="50.1" customHeight="1">
      <c r="A15" s="20" t="s">
        <v>312</v>
      </c>
      <c r="B15" s="20" t="s">
        <v>50</v>
      </c>
      <c r="C15" s="20" t="s">
        <v>488</v>
      </c>
      <c r="D15" s="20" t="s">
        <v>489</v>
      </c>
      <c r="E15" s="20"/>
      <c r="F15" s="20"/>
      <c r="G15" s="20" t="s">
        <v>490</v>
      </c>
      <c r="H15" s="20"/>
      <c r="I15" s="20"/>
      <c r="J15" s="20" t="s">
        <v>491</v>
      </c>
      <c r="K15" s="20"/>
      <c r="L15" s="20"/>
    </row>
    <row r="16" spans="1:13" ht="50.1" customHeight="1">
      <c r="A16" s="20"/>
      <c r="B16" s="20"/>
      <c r="C16" s="20"/>
      <c r="D16" s="5" t="s">
        <v>492</v>
      </c>
      <c r="E16" s="5" t="s">
        <v>493</v>
      </c>
      <c r="F16" s="5" t="s">
        <v>494</v>
      </c>
      <c r="G16" s="5" t="s">
        <v>492</v>
      </c>
      <c r="H16" s="5" t="s">
        <v>493</v>
      </c>
      <c r="I16" s="5" t="s">
        <v>495</v>
      </c>
      <c r="J16" s="5" t="s">
        <v>492</v>
      </c>
      <c r="K16" s="5" t="s">
        <v>493</v>
      </c>
      <c r="L16" s="5" t="s">
        <v>496</v>
      </c>
    </row>
    <row r="17" spans="1:13" ht="24.95" customHeight="1">
      <c r="A17" s="5" t="s">
        <v>317</v>
      </c>
      <c r="B17" s="5" t="s">
        <v>61</v>
      </c>
      <c r="C17" s="5" t="s">
        <v>415</v>
      </c>
      <c r="D17" s="5" t="s">
        <v>64</v>
      </c>
      <c r="E17" s="5" t="s">
        <v>67</v>
      </c>
      <c r="F17" s="5" t="s">
        <v>70</v>
      </c>
      <c r="G17" s="5" t="s">
        <v>416</v>
      </c>
      <c r="H17" s="5" t="s">
        <v>417</v>
      </c>
      <c r="I17" s="5" t="s">
        <v>418</v>
      </c>
      <c r="J17" s="5" t="s">
        <v>419</v>
      </c>
      <c r="K17" s="5" t="s">
        <v>430</v>
      </c>
      <c r="L17" s="5" t="s">
        <v>432</v>
      </c>
    </row>
    <row r="18" spans="1:13">
      <c r="A18" s="5" t="s">
        <v>106</v>
      </c>
      <c r="B18" s="5" t="s">
        <v>106</v>
      </c>
      <c r="C18" s="5" t="s">
        <v>106</v>
      </c>
      <c r="D18" s="5" t="s">
        <v>106</v>
      </c>
      <c r="E18" s="5" t="s">
        <v>106</v>
      </c>
      <c r="F18" s="5" t="s">
        <v>106</v>
      </c>
      <c r="G18" s="5" t="s">
        <v>106</v>
      </c>
      <c r="H18" s="5" t="s">
        <v>106</v>
      </c>
      <c r="I18" s="5" t="s">
        <v>106</v>
      </c>
      <c r="J18" s="5" t="s">
        <v>106</v>
      </c>
      <c r="K18" s="5" t="s">
        <v>106</v>
      </c>
      <c r="L18" s="5" t="s">
        <v>106</v>
      </c>
    </row>
    <row r="19" spans="1:13" ht="15" customHeight="1"/>
    <row r="20" spans="1:13" ht="24.95" customHeight="1">
      <c r="A20" s="14" t="s">
        <v>499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3" ht="24.95" customHeight="1"/>
    <row r="22" spans="1:13" ht="50.1" customHeight="1">
      <c r="A22" s="20" t="s">
        <v>312</v>
      </c>
      <c r="B22" s="20" t="s">
        <v>50</v>
      </c>
      <c r="C22" s="20" t="s">
        <v>488</v>
      </c>
      <c r="D22" s="20" t="s">
        <v>489</v>
      </c>
      <c r="E22" s="20"/>
      <c r="F22" s="20"/>
      <c r="G22" s="20" t="s">
        <v>490</v>
      </c>
      <c r="H22" s="20"/>
      <c r="I22" s="20"/>
      <c r="J22" s="20" t="s">
        <v>491</v>
      </c>
      <c r="K22" s="20"/>
      <c r="L22" s="20"/>
    </row>
    <row r="23" spans="1:13" ht="50.1" customHeight="1">
      <c r="A23" s="20"/>
      <c r="B23" s="20"/>
      <c r="C23" s="20"/>
      <c r="D23" s="5" t="s">
        <v>492</v>
      </c>
      <c r="E23" s="5" t="s">
        <v>493</v>
      </c>
      <c r="F23" s="5" t="s">
        <v>494</v>
      </c>
      <c r="G23" s="5" t="s">
        <v>492</v>
      </c>
      <c r="H23" s="5" t="s">
        <v>493</v>
      </c>
      <c r="I23" s="5" t="s">
        <v>495</v>
      </c>
      <c r="J23" s="5" t="s">
        <v>492</v>
      </c>
      <c r="K23" s="5" t="s">
        <v>493</v>
      </c>
      <c r="L23" s="5" t="s">
        <v>496</v>
      </c>
    </row>
    <row r="24" spans="1:13" ht="24.95" customHeight="1">
      <c r="A24" s="5" t="s">
        <v>317</v>
      </c>
      <c r="B24" s="5" t="s">
        <v>61</v>
      </c>
      <c r="C24" s="5" t="s">
        <v>415</v>
      </c>
      <c r="D24" s="5" t="s">
        <v>64</v>
      </c>
      <c r="E24" s="5" t="s">
        <v>67</v>
      </c>
      <c r="F24" s="5" t="s">
        <v>70</v>
      </c>
      <c r="G24" s="5" t="s">
        <v>416</v>
      </c>
      <c r="H24" s="5" t="s">
        <v>417</v>
      </c>
      <c r="I24" s="5" t="s">
        <v>418</v>
      </c>
      <c r="J24" s="5" t="s">
        <v>419</v>
      </c>
      <c r="K24" s="5" t="s">
        <v>430</v>
      </c>
      <c r="L24" s="5" t="s">
        <v>432</v>
      </c>
    </row>
    <row r="25" spans="1:13" ht="24.95" customHeight="1">
      <c r="A25" s="5" t="s">
        <v>317</v>
      </c>
      <c r="B25" s="5" t="s">
        <v>94</v>
      </c>
      <c r="C25" s="6" t="s">
        <v>97</v>
      </c>
      <c r="D25" s="8">
        <v>1</v>
      </c>
      <c r="E25" s="8">
        <v>18796090</v>
      </c>
      <c r="F25" s="8">
        <v>18796090</v>
      </c>
      <c r="G25" s="8">
        <v>1</v>
      </c>
      <c r="H25" s="8">
        <v>18796090</v>
      </c>
      <c r="I25" s="8">
        <v>18796090</v>
      </c>
      <c r="J25" s="8">
        <v>1</v>
      </c>
      <c r="K25" s="8">
        <v>18796090</v>
      </c>
      <c r="L25" s="8">
        <v>18796090</v>
      </c>
    </row>
    <row r="26" spans="1:13" ht="24.95" customHeight="1">
      <c r="A26" s="26" t="s">
        <v>434</v>
      </c>
      <c r="B26" s="26"/>
      <c r="C26" s="26"/>
      <c r="D26" s="9" t="s">
        <v>106</v>
      </c>
      <c r="E26" s="9" t="s">
        <v>106</v>
      </c>
      <c r="F26" s="9">
        <f>SUM(F25:F25)</f>
        <v>18796090</v>
      </c>
      <c r="G26" s="9" t="s">
        <v>106</v>
      </c>
      <c r="H26" s="9" t="s">
        <v>106</v>
      </c>
      <c r="I26" s="9">
        <f>SUM(I25:I25)</f>
        <v>18796090</v>
      </c>
      <c r="J26" s="9" t="s">
        <v>106</v>
      </c>
      <c r="K26" s="9" t="s">
        <v>106</v>
      </c>
      <c r="L26" s="9">
        <f>SUM(L25:L25)</f>
        <v>18796090</v>
      </c>
    </row>
    <row r="27" spans="1:13" ht="15" customHeight="1"/>
    <row r="28" spans="1:13" ht="24.95" customHeight="1">
      <c r="A28" s="14" t="s">
        <v>500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15" customHeight="1"/>
    <row r="30" spans="1:13" ht="24.95" customHeight="1">
      <c r="A30" s="14" t="s">
        <v>501</v>
      </c>
      <c r="B30" s="14"/>
      <c r="C30" s="14"/>
      <c r="D30" s="14"/>
      <c r="E30" s="14"/>
      <c r="F30" s="14"/>
    </row>
    <row r="31" spans="1:13" ht="24.95" customHeight="1"/>
    <row r="32" spans="1:13" ht="50.1" customHeight="1">
      <c r="A32" s="20" t="s">
        <v>312</v>
      </c>
      <c r="B32" s="20" t="s">
        <v>50</v>
      </c>
      <c r="C32" s="20" t="s">
        <v>488</v>
      </c>
      <c r="D32" s="5" t="s">
        <v>489</v>
      </c>
      <c r="E32" s="5" t="s">
        <v>490</v>
      </c>
      <c r="F32" s="5" t="s">
        <v>491</v>
      </c>
    </row>
    <row r="33" spans="1:13" ht="50.1" customHeight="1">
      <c r="A33" s="20"/>
      <c r="B33" s="20"/>
      <c r="C33" s="20"/>
      <c r="D33" s="5" t="s">
        <v>502</v>
      </c>
      <c r="E33" s="5" t="s">
        <v>502</v>
      </c>
      <c r="F33" s="5" t="s">
        <v>502</v>
      </c>
    </row>
    <row r="34" spans="1:13" ht="24.95" customHeight="1">
      <c r="A34" s="5" t="s">
        <v>317</v>
      </c>
      <c r="B34" s="5" t="s">
        <v>61</v>
      </c>
      <c r="C34" s="5" t="s">
        <v>415</v>
      </c>
      <c r="D34" s="5" t="s">
        <v>64</v>
      </c>
      <c r="E34" s="5" t="s">
        <v>67</v>
      </c>
      <c r="F34" s="5" t="s">
        <v>70</v>
      </c>
    </row>
    <row r="35" spans="1:13">
      <c r="A35" s="5" t="s">
        <v>106</v>
      </c>
      <c r="B35" s="5" t="s">
        <v>106</v>
      </c>
      <c r="C35" s="5" t="s">
        <v>106</v>
      </c>
      <c r="D35" s="5" t="s">
        <v>106</v>
      </c>
      <c r="E35" s="5" t="s">
        <v>106</v>
      </c>
      <c r="F35" s="5" t="s">
        <v>106</v>
      </c>
    </row>
    <row r="36" spans="1:13" ht="15" customHeight="1"/>
    <row r="37" spans="1:13" ht="24.95" customHeight="1">
      <c r="A37" s="14" t="s">
        <v>503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/>
    <row r="39" spans="1:13" ht="24.95" customHeight="1">
      <c r="A39" s="14" t="s">
        <v>504</v>
      </c>
      <c r="B39" s="14"/>
      <c r="C39" s="14"/>
      <c r="D39" s="14"/>
      <c r="E39" s="14"/>
      <c r="F39" s="14"/>
    </row>
    <row r="40" spans="1:13" ht="24.95" customHeight="1"/>
    <row r="41" spans="1:13" ht="50.1" customHeight="1">
      <c r="A41" s="20" t="s">
        <v>312</v>
      </c>
      <c r="B41" s="20" t="s">
        <v>50</v>
      </c>
      <c r="C41" s="20" t="s">
        <v>488</v>
      </c>
      <c r="D41" s="5" t="s">
        <v>489</v>
      </c>
      <c r="E41" s="5" t="s">
        <v>490</v>
      </c>
      <c r="F41" s="5" t="s">
        <v>491</v>
      </c>
    </row>
    <row r="42" spans="1:13" ht="50.1" customHeight="1">
      <c r="A42" s="20"/>
      <c r="B42" s="20"/>
      <c r="C42" s="20"/>
      <c r="D42" s="5" t="s">
        <v>502</v>
      </c>
      <c r="E42" s="5" t="s">
        <v>502</v>
      </c>
      <c r="F42" s="5" t="s">
        <v>502</v>
      </c>
    </row>
    <row r="43" spans="1:13" ht="24.95" customHeight="1">
      <c r="A43" s="5" t="s">
        <v>317</v>
      </c>
      <c r="B43" s="5" t="s">
        <v>61</v>
      </c>
      <c r="C43" s="5" t="s">
        <v>415</v>
      </c>
      <c r="D43" s="5" t="s">
        <v>64</v>
      </c>
      <c r="E43" s="5" t="s">
        <v>67</v>
      </c>
      <c r="F43" s="5" t="s">
        <v>70</v>
      </c>
    </row>
    <row r="44" spans="1:13">
      <c r="A44" s="5" t="s">
        <v>106</v>
      </c>
      <c r="B44" s="5" t="s">
        <v>106</v>
      </c>
      <c r="C44" s="5" t="s">
        <v>106</v>
      </c>
      <c r="D44" s="5" t="s">
        <v>106</v>
      </c>
      <c r="E44" s="5" t="s">
        <v>106</v>
      </c>
      <c r="F44" s="5" t="s">
        <v>106</v>
      </c>
    </row>
    <row r="45" spans="1:13" ht="15" customHeight="1"/>
    <row r="46" spans="1:13" ht="24.95" customHeight="1">
      <c r="A46" s="14" t="s">
        <v>505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/>
    <row r="48" spans="1:13" ht="24.95" customHeight="1">
      <c r="A48" s="14" t="s">
        <v>506</v>
      </c>
      <c r="B48" s="14"/>
      <c r="C48" s="14"/>
      <c r="D48" s="14"/>
      <c r="E48" s="14"/>
      <c r="F48" s="14"/>
    </row>
    <row r="49" spans="1:13" ht="24.95" customHeight="1"/>
    <row r="50" spans="1:13" ht="50.1" customHeight="1">
      <c r="A50" s="20" t="s">
        <v>312</v>
      </c>
      <c r="B50" s="20" t="s">
        <v>50</v>
      </c>
      <c r="C50" s="20" t="s">
        <v>488</v>
      </c>
      <c r="D50" s="5" t="s">
        <v>489</v>
      </c>
      <c r="E50" s="5" t="s">
        <v>490</v>
      </c>
      <c r="F50" s="5" t="s">
        <v>491</v>
      </c>
    </row>
    <row r="51" spans="1:13" ht="50.1" customHeight="1">
      <c r="A51" s="20"/>
      <c r="B51" s="20"/>
      <c r="C51" s="20"/>
      <c r="D51" s="5" t="s">
        <v>502</v>
      </c>
      <c r="E51" s="5" t="s">
        <v>502</v>
      </c>
      <c r="F51" s="5" t="s">
        <v>502</v>
      </c>
    </row>
    <row r="52" spans="1:13" ht="24.95" customHeight="1">
      <c r="A52" s="5" t="s">
        <v>317</v>
      </c>
      <c r="B52" s="5" t="s">
        <v>61</v>
      </c>
      <c r="C52" s="5" t="s">
        <v>415</v>
      </c>
      <c r="D52" s="5" t="s">
        <v>64</v>
      </c>
      <c r="E52" s="5" t="s">
        <v>67</v>
      </c>
      <c r="F52" s="5" t="s">
        <v>70</v>
      </c>
    </row>
    <row r="53" spans="1:13">
      <c r="A53" s="5" t="s">
        <v>106</v>
      </c>
      <c r="B53" s="5" t="s">
        <v>106</v>
      </c>
      <c r="C53" s="5" t="s">
        <v>106</v>
      </c>
      <c r="D53" s="5" t="s">
        <v>106</v>
      </c>
      <c r="E53" s="5" t="s">
        <v>106</v>
      </c>
      <c r="F53" s="5" t="s">
        <v>106</v>
      </c>
    </row>
    <row r="54" spans="1:13" ht="15" customHeight="1"/>
    <row r="55" spans="1:13" ht="24.95" customHeight="1">
      <c r="A55" s="14" t="s">
        <v>507</v>
      </c>
      <c r="B55" s="14"/>
      <c r="C55" s="14"/>
      <c r="D55" s="14"/>
      <c r="E55" s="14"/>
      <c r="F55" s="14"/>
    </row>
    <row r="56" spans="1:13" ht="24.95" customHeight="1"/>
    <row r="57" spans="1:13" ht="50.1" customHeight="1">
      <c r="A57" s="20" t="s">
        <v>312</v>
      </c>
      <c r="B57" s="20" t="s">
        <v>50</v>
      </c>
      <c r="C57" s="20" t="s">
        <v>488</v>
      </c>
      <c r="D57" s="5" t="s">
        <v>489</v>
      </c>
      <c r="E57" s="5" t="s">
        <v>490</v>
      </c>
      <c r="F57" s="5" t="s">
        <v>491</v>
      </c>
    </row>
    <row r="58" spans="1:13" ht="50.1" customHeight="1">
      <c r="A58" s="20"/>
      <c r="B58" s="20"/>
      <c r="C58" s="20"/>
      <c r="D58" s="5" t="s">
        <v>508</v>
      </c>
      <c r="E58" s="5" t="s">
        <v>508</v>
      </c>
      <c r="F58" s="5" t="s">
        <v>508</v>
      </c>
    </row>
    <row r="59" spans="1:13" ht="24.95" customHeight="1">
      <c r="A59" s="5" t="s">
        <v>317</v>
      </c>
      <c r="B59" s="5" t="s">
        <v>61</v>
      </c>
      <c r="C59" s="5" t="s">
        <v>415</v>
      </c>
      <c r="D59" s="5" t="s">
        <v>64</v>
      </c>
      <c r="E59" s="5" t="s">
        <v>67</v>
      </c>
      <c r="F59" s="5" t="s">
        <v>70</v>
      </c>
    </row>
    <row r="60" spans="1:13">
      <c r="A60" s="5" t="s">
        <v>106</v>
      </c>
      <c r="B60" s="5" t="s">
        <v>106</v>
      </c>
      <c r="C60" s="5" t="s">
        <v>106</v>
      </c>
      <c r="D60" s="5" t="s">
        <v>106</v>
      </c>
      <c r="E60" s="5" t="s">
        <v>106</v>
      </c>
      <c r="F60" s="5" t="s">
        <v>106</v>
      </c>
    </row>
    <row r="61" spans="1:13" ht="15" customHeight="1"/>
    <row r="62" spans="1:13" ht="24.95" customHeight="1">
      <c r="A62" s="14" t="s">
        <v>509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5" customHeight="1"/>
    <row r="64" spans="1:13" ht="24.95" customHeight="1">
      <c r="A64" s="14" t="s">
        <v>510</v>
      </c>
      <c r="B64" s="14"/>
      <c r="C64" s="14"/>
      <c r="D64" s="14"/>
      <c r="E64" s="14"/>
      <c r="F64" s="14"/>
    </row>
    <row r="65" spans="1:6" ht="24.95" customHeight="1"/>
    <row r="66" spans="1:6" ht="50.1" customHeight="1">
      <c r="A66" s="20" t="s">
        <v>312</v>
      </c>
      <c r="B66" s="20" t="s">
        <v>50</v>
      </c>
      <c r="C66" s="20" t="s">
        <v>488</v>
      </c>
      <c r="D66" s="5" t="s">
        <v>489</v>
      </c>
      <c r="E66" s="5" t="s">
        <v>490</v>
      </c>
      <c r="F66" s="5" t="s">
        <v>491</v>
      </c>
    </row>
    <row r="67" spans="1:6" ht="50.1" customHeight="1">
      <c r="A67" s="20"/>
      <c r="B67" s="20"/>
      <c r="C67" s="20"/>
      <c r="D67" s="5" t="s">
        <v>502</v>
      </c>
      <c r="E67" s="5" t="s">
        <v>502</v>
      </c>
      <c r="F67" s="5" t="s">
        <v>502</v>
      </c>
    </row>
    <row r="68" spans="1:6" ht="24.95" customHeight="1">
      <c r="A68" s="5" t="s">
        <v>317</v>
      </c>
      <c r="B68" s="5" t="s">
        <v>61</v>
      </c>
      <c r="C68" s="5" t="s">
        <v>415</v>
      </c>
      <c r="D68" s="5" t="s">
        <v>64</v>
      </c>
      <c r="E68" s="5" t="s">
        <v>67</v>
      </c>
      <c r="F68" s="5" t="s">
        <v>70</v>
      </c>
    </row>
    <row r="69" spans="1:6">
      <c r="A69" s="5" t="s">
        <v>106</v>
      </c>
      <c r="B69" s="5" t="s">
        <v>106</v>
      </c>
      <c r="C69" s="5" t="s">
        <v>106</v>
      </c>
      <c r="D69" s="5" t="s">
        <v>106</v>
      </c>
      <c r="E69" s="5" t="s">
        <v>106</v>
      </c>
      <c r="F69" s="5" t="s">
        <v>106</v>
      </c>
    </row>
  </sheetData>
  <sheetProtection password="D592" sheet="1" objects="1" scenarios="1"/>
  <mergeCells count="48">
    <mergeCell ref="A66:A67"/>
    <mergeCell ref="B66:B67"/>
    <mergeCell ref="C66:C67"/>
    <mergeCell ref="C50:C51"/>
    <mergeCell ref="A55:F55"/>
    <mergeCell ref="A57:A58"/>
    <mergeCell ref="B57:B58"/>
    <mergeCell ref="C57:C58"/>
    <mergeCell ref="A64:F64"/>
    <mergeCell ref="A37:M37"/>
    <mergeCell ref="A39:F39"/>
    <mergeCell ref="A41:A42"/>
    <mergeCell ref="B41:B42"/>
    <mergeCell ref="C41:C42"/>
    <mergeCell ref="A62:M62"/>
    <mergeCell ref="A46:M46"/>
    <mergeCell ref="A48:F48"/>
    <mergeCell ref="A50:A51"/>
    <mergeCell ref="B50:B51"/>
    <mergeCell ref="A26:C26"/>
    <mergeCell ref="A28:M28"/>
    <mergeCell ref="A30:F30"/>
    <mergeCell ref="A32:A33"/>
    <mergeCell ref="B32:B33"/>
    <mergeCell ref="C32:C33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scale="57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9"/>
  <sheetViews>
    <sheetView topLeftCell="A10" workbookViewId="0">
      <selection sqref="A1:I1"/>
    </sheetView>
  </sheetViews>
  <sheetFormatPr defaultRowHeight="10.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>
      <c r="A1" s="22" t="s">
        <v>511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>
      <c r="A2" s="15" t="s">
        <v>512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/>
    <row r="4" spans="1:9" ht="20.100000000000001" customHeight="1">
      <c r="A4" s="27" t="s">
        <v>513</v>
      </c>
      <c r="B4" s="27"/>
      <c r="C4" s="27"/>
      <c r="D4" s="27" t="s">
        <v>514</v>
      </c>
      <c r="E4" s="27"/>
      <c r="F4" s="27"/>
      <c r="G4" s="27"/>
      <c r="H4" s="27"/>
      <c r="I4" s="27"/>
    </row>
    <row r="5" spans="1:9" ht="20.100000000000001" customHeight="1">
      <c r="A5" s="20" t="s">
        <v>515</v>
      </c>
      <c r="B5" s="20" t="s">
        <v>516</v>
      </c>
      <c r="C5" s="20" t="s">
        <v>517</v>
      </c>
      <c r="D5" s="20" t="s">
        <v>518</v>
      </c>
      <c r="E5" s="20" t="s">
        <v>519</v>
      </c>
      <c r="F5" s="20" t="s">
        <v>520</v>
      </c>
      <c r="G5" s="20"/>
      <c r="H5" s="20"/>
      <c r="I5" s="20"/>
    </row>
    <row r="6" spans="1:9" ht="20.100000000000001" customHeight="1">
      <c r="A6" s="20"/>
      <c r="B6" s="20"/>
      <c r="C6" s="20"/>
      <c r="D6" s="20"/>
      <c r="E6" s="20"/>
      <c r="F6" s="5" t="s">
        <v>521</v>
      </c>
      <c r="G6" s="5" t="s">
        <v>522</v>
      </c>
      <c r="H6" s="5" t="s">
        <v>523</v>
      </c>
      <c r="I6" s="5" t="s">
        <v>524</v>
      </c>
    </row>
    <row r="7" spans="1:9" ht="42">
      <c r="A7" s="5" t="s">
        <v>146</v>
      </c>
      <c r="B7" s="5" t="s">
        <v>317</v>
      </c>
      <c r="C7" s="6" t="s">
        <v>525</v>
      </c>
      <c r="D7" s="6" t="s">
        <v>526</v>
      </c>
      <c r="E7" s="5" t="s">
        <v>12</v>
      </c>
      <c r="F7" s="8">
        <v>1507331.1</v>
      </c>
      <c r="G7" s="8">
        <v>1024203</v>
      </c>
      <c r="H7" s="8">
        <v>-483128.1</v>
      </c>
      <c r="I7" s="6" t="s">
        <v>527</v>
      </c>
    </row>
    <row r="8" spans="1:9" ht="42">
      <c r="A8" s="5" t="s">
        <v>146</v>
      </c>
      <c r="B8" s="5" t="s">
        <v>317</v>
      </c>
      <c r="C8" s="6" t="s">
        <v>525</v>
      </c>
      <c r="D8" s="6" t="s">
        <v>526</v>
      </c>
      <c r="E8" s="5" t="s">
        <v>12</v>
      </c>
      <c r="F8" s="8">
        <v>0</v>
      </c>
      <c r="G8" s="8">
        <v>1507331.1</v>
      </c>
      <c r="H8" s="8">
        <v>1507331.1</v>
      </c>
      <c r="I8" s="6" t="s">
        <v>528</v>
      </c>
    </row>
    <row r="9" spans="1:9" ht="42">
      <c r="A9" s="5" t="s">
        <v>146</v>
      </c>
      <c r="B9" s="5" t="s">
        <v>317</v>
      </c>
      <c r="C9" s="6" t="s">
        <v>529</v>
      </c>
      <c r="D9" s="6" t="s">
        <v>526</v>
      </c>
      <c r="E9" s="5" t="s">
        <v>12</v>
      </c>
      <c r="F9" s="8">
        <v>0</v>
      </c>
      <c r="G9" s="8">
        <v>691937.93</v>
      </c>
      <c r="H9" s="8">
        <v>691937.93</v>
      </c>
      <c r="I9" s="6" t="s">
        <v>528</v>
      </c>
    </row>
    <row r="10" spans="1:9" ht="42">
      <c r="A10" s="5" t="s">
        <v>146</v>
      </c>
      <c r="B10" s="5" t="s">
        <v>317</v>
      </c>
      <c r="C10" s="6" t="s">
        <v>530</v>
      </c>
      <c r="D10" s="6" t="s">
        <v>526</v>
      </c>
      <c r="E10" s="5" t="s">
        <v>12</v>
      </c>
      <c r="F10" s="8">
        <v>0</v>
      </c>
      <c r="G10" s="8">
        <v>1890837</v>
      </c>
      <c r="H10" s="8">
        <v>1890837</v>
      </c>
      <c r="I10" s="6" t="s">
        <v>527</v>
      </c>
    </row>
    <row r="11" spans="1:9" ht="42">
      <c r="A11" s="5" t="s">
        <v>146</v>
      </c>
      <c r="B11" s="5" t="s">
        <v>317</v>
      </c>
      <c r="C11" s="6" t="s">
        <v>531</v>
      </c>
      <c r="D11" s="6" t="s">
        <v>526</v>
      </c>
      <c r="E11" s="5" t="s">
        <v>12</v>
      </c>
      <c r="F11" s="8">
        <v>0</v>
      </c>
      <c r="G11" s="8">
        <v>1787628.58</v>
      </c>
      <c r="H11" s="8">
        <v>1787628.58</v>
      </c>
      <c r="I11" s="6" t="s">
        <v>528</v>
      </c>
    </row>
    <row r="12" spans="1:9" ht="42">
      <c r="A12" s="5" t="s">
        <v>146</v>
      </c>
      <c r="B12" s="5" t="s">
        <v>317</v>
      </c>
      <c r="C12" s="6" t="s">
        <v>531</v>
      </c>
      <c r="D12" s="6" t="s">
        <v>526</v>
      </c>
      <c r="E12" s="5" t="s">
        <v>12</v>
      </c>
      <c r="F12" s="8">
        <v>1787628.58</v>
      </c>
      <c r="G12" s="8">
        <v>3387749</v>
      </c>
      <c r="H12" s="8">
        <v>1600120.42</v>
      </c>
      <c r="I12" s="6" t="s">
        <v>527</v>
      </c>
    </row>
    <row r="13" spans="1:9" ht="31.5">
      <c r="A13" s="5" t="s">
        <v>146</v>
      </c>
      <c r="B13" s="5" t="s">
        <v>317</v>
      </c>
      <c r="C13" s="6" t="s">
        <v>532</v>
      </c>
      <c r="D13" s="6" t="s">
        <v>526</v>
      </c>
      <c r="E13" s="5" t="s">
        <v>12</v>
      </c>
      <c r="F13" s="8">
        <v>0</v>
      </c>
      <c r="G13" s="8">
        <v>251786.16</v>
      </c>
      <c r="H13" s="8">
        <v>251786.16</v>
      </c>
      <c r="I13" s="6" t="s">
        <v>528</v>
      </c>
    </row>
    <row r="14" spans="1:9" ht="31.5">
      <c r="A14" s="5" t="s">
        <v>146</v>
      </c>
      <c r="B14" s="5" t="s">
        <v>317</v>
      </c>
      <c r="C14" s="6" t="s">
        <v>532</v>
      </c>
      <c r="D14" s="6" t="s">
        <v>526</v>
      </c>
      <c r="E14" s="5" t="s">
        <v>12</v>
      </c>
      <c r="F14" s="8">
        <v>251786.16</v>
      </c>
      <c r="G14" s="8">
        <v>1496912</v>
      </c>
      <c r="H14" s="8">
        <v>1245125.8400000001</v>
      </c>
      <c r="I14" s="6" t="s">
        <v>527</v>
      </c>
    </row>
    <row r="15" spans="1:9" ht="42">
      <c r="A15" s="5" t="s">
        <v>146</v>
      </c>
      <c r="B15" s="5" t="s">
        <v>317</v>
      </c>
      <c r="C15" s="6" t="s">
        <v>529</v>
      </c>
      <c r="D15" s="6" t="s">
        <v>526</v>
      </c>
      <c r="E15" s="5" t="s">
        <v>12</v>
      </c>
      <c r="F15" s="8">
        <v>691937.93</v>
      </c>
      <c r="G15" s="8">
        <v>78785</v>
      </c>
      <c r="H15" s="8">
        <v>-613152.93000000005</v>
      </c>
      <c r="I15" s="6" t="s">
        <v>527</v>
      </c>
    </row>
    <row r="16" spans="1:9" ht="42">
      <c r="A16" s="5" t="s">
        <v>146</v>
      </c>
      <c r="B16" s="5" t="s">
        <v>61</v>
      </c>
      <c r="C16" s="6" t="s">
        <v>525</v>
      </c>
      <c r="D16" s="6" t="s">
        <v>533</v>
      </c>
      <c r="E16" s="5" t="s">
        <v>12</v>
      </c>
      <c r="F16" s="8">
        <v>0</v>
      </c>
      <c r="G16" s="8">
        <v>367676</v>
      </c>
      <c r="H16" s="8">
        <v>367676</v>
      </c>
      <c r="I16" s="6" t="s">
        <v>527</v>
      </c>
    </row>
    <row r="17" spans="1:9" ht="42">
      <c r="A17" s="5" t="s">
        <v>146</v>
      </c>
      <c r="B17" s="5" t="s">
        <v>61</v>
      </c>
      <c r="C17" s="6" t="s">
        <v>530</v>
      </c>
      <c r="D17" s="6" t="s">
        <v>533</v>
      </c>
      <c r="E17" s="5" t="s">
        <v>12</v>
      </c>
      <c r="F17" s="8">
        <v>0</v>
      </c>
      <c r="G17" s="8">
        <v>678787</v>
      </c>
      <c r="H17" s="8">
        <v>678787</v>
      </c>
      <c r="I17" s="6" t="s">
        <v>527</v>
      </c>
    </row>
    <row r="18" spans="1:9" ht="42">
      <c r="A18" s="5" t="s">
        <v>146</v>
      </c>
      <c r="B18" s="5" t="s">
        <v>61</v>
      </c>
      <c r="C18" s="6" t="s">
        <v>531</v>
      </c>
      <c r="D18" s="6" t="s">
        <v>533</v>
      </c>
      <c r="E18" s="5" t="s">
        <v>12</v>
      </c>
      <c r="F18" s="8">
        <v>0</v>
      </c>
      <c r="G18" s="8">
        <v>1216160</v>
      </c>
      <c r="H18" s="8">
        <v>1216160</v>
      </c>
      <c r="I18" s="6" t="s">
        <v>527</v>
      </c>
    </row>
    <row r="19" spans="1:9" ht="31.5">
      <c r="A19" s="5" t="s">
        <v>146</v>
      </c>
      <c r="B19" s="5" t="s">
        <v>61</v>
      </c>
      <c r="C19" s="6" t="s">
        <v>532</v>
      </c>
      <c r="D19" s="6" t="s">
        <v>533</v>
      </c>
      <c r="E19" s="5" t="s">
        <v>12</v>
      </c>
      <c r="F19" s="8">
        <v>0</v>
      </c>
      <c r="G19" s="8">
        <v>72510.61</v>
      </c>
      <c r="H19" s="8">
        <v>72510.61</v>
      </c>
      <c r="I19" s="6" t="s">
        <v>528</v>
      </c>
    </row>
    <row r="20" spans="1:9" ht="42">
      <c r="A20" s="5" t="s">
        <v>146</v>
      </c>
      <c r="B20" s="5" t="s">
        <v>61</v>
      </c>
      <c r="C20" s="6" t="s">
        <v>529</v>
      </c>
      <c r="D20" s="6" t="s">
        <v>533</v>
      </c>
      <c r="E20" s="5" t="s">
        <v>12</v>
      </c>
      <c r="F20" s="8">
        <v>263033.33</v>
      </c>
      <c r="G20" s="8">
        <v>28284</v>
      </c>
      <c r="H20" s="8">
        <v>-234749.33</v>
      </c>
      <c r="I20" s="6" t="s">
        <v>527</v>
      </c>
    </row>
    <row r="21" spans="1:9" ht="42">
      <c r="A21" s="5" t="s">
        <v>146</v>
      </c>
      <c r="B21" s="5" t="s">
        <v>61</v>
      </c>
      <c r="C21" s="6" t="s">
        <v>529</v>
      </c>
      <c r="D21" s="6" t="s">
        <v>533</v>
      </c>
      <c r="E21" s="5" t="s">
        <v>12</v>
      </c>
      <c r="F21" s="8">
        <v>0</v>
      </c>
      <c r="G21" s="8">
        <v>263033.33</v>
      </c>
      <c r="H21" s="8">
        <v>263033.33</v>
      </c>
      <c r="I21" s="6" t="s">
        <v>528</v>
      </c>
    </row>
    <row r="22" spans="1:9" ht="31.5">
      <c r="A22" s="5" t="s">
        <v>146</v>
      </c>
      <c r="B22" s="5" t="s">
        <v>61</v>
      </c>
      <c r="C22" s="6" t="s">
        <v>532</v>
      </c>
      <c r="D22" s="6" t="s">
        <v>533</v>
      </c>
      <c r="E22" s="5" t="s">
        <v>12</v>
      </c>
      <c r="F22" s="8">
        <v>72510.61</v>
      </c>
      <c r="G22" s="8">
        <v>537373</v>
      </c>
      <c r="H22" s="8">
        <v>464862.39</v>
      </c>
      <c r="I22" s="6" t="s">
        <v>527</v>
      </c>
    </row>
    <row r="23" spans="1:9" ht="42">
      <c r="A23" s="5" t="s">
        <v>146</v>
      </c>
      <c r="B23" s="5" t="s">
        <v>415</v>
      </c>
      <c r="C23" s="6" t="s">
        <v>529</v>
      </c>
      <c r="D23" s="6" t="s">
        <v>534</v>
      </c>
      <c r="E23" s="5" t="s">
        <v>12</v>
      </c>
      <c r="F23" s="8">
        <v>299726.19</v>
      </c>
      <c r="G23" s="8">
        <v>13370</v>
      </c>
      <c r="H23" s="8">
        <v>-286356.19</v>
      </c>
      <c r="I23" s="6" t="s">
        <v>527</v>
      </c>
    </row>
    <row r="24" spans="1:9" ht="42">
      <c r="A24" s="5" t="s">
        <v>146</v>
      </c>
      <c r="B24" s="5" t="s">
        <v>415</v>
      </c>
      <c r="C24" s="6" t="s">
        <v>529</v>
      </c>
      <c r="D24" s="6" t="s">
        <v>534</v>
      </c>
      <c r="E24" s="5" t="s">
        <v>12</v>
      </c>
      <c r="F24" s="8">
        <v>0</v>
      </c>
      <c r="G24" s="8">
        <v>299726.19</v>
      </c>
      <c r="H24" s="8">
        <v>299726.19</v>
      </c>
      <c r="I24" s="6" t="s">
        <v>528</v>
      </c>
    </row>
    <row r="25" spans="1:9" ht="42">
      <c r="A25" s="5" t="s">
        <v>146</v>
      </c>
      <c r="B25" s="5" t="s">
        <v>415</v>
      </c>
      <c r="C25" s="6" t="s">
        <v>529</v>
      </c>
      <c r="D25" s="6" t="s">
        <v>534</v>
      </c>
      <c r="E25" s="5" t="s">
        <v>12</v>
      </c>
      <c r="F25" s="8">
        <v>13370.74</v>
      </c>
      <c r="G25" s="8">
        <v>13370.72</v>
      </c>
      <c r="H25" s="8">
        <v>-0.02</v>
      </c>
      <c r="I25" s="6" t="s">
        <v>527</v>
      </c>
    </row>
    <row r="26" spans="1:9" ht="42">
      <c r="A26" s="5" t="s">
        <v>146</v>
      </c>
      <c r="B26" s="5" t="s">
        <v>415</v>
      </c>
      <c r="C26" s="6" t="s">
        <v>529</v>
      </c>
      <c r="D26" s="6" t="s">
        <v>534</v>
      </c>
      <c r="E26" s="5" t="s">
        <v>12</v>
      </c>
      <c r="F26" s="8">
        <v>13370</v>
      </c>
      <c r="G26" s="8">
        <v>13370.74</v>
      </c>
      <c r="H26" s="8">
        <v>0.74</v>
      </c>
      <c r="I26" s="6" t="s">
        <v>527</v>
      </c>
    </row>
    <row r="27" spans="1:9" ht="42">
      <c r="A27" s="5" t="s">
        <v>146</v>
      </c>
      <c r="B27" s="5" t="s">
        <v>415</v>
      </c>
      <c r="C27" s="6" t="s">
        <v>529</v>
      </c>
      <c r="D27" s="6" t="s">
        <v>534</v>
      </c>
      <c r="E27" s="5" t="s">
        <v>12</v>
      </c>
      <c r="F27" s="8">
        <v>13370.72</v>
      </c>
      <c r="G27" s="8">
        <v>13370.76</v>
      </c>
      <c r="H27" s="8">
        <v>0.04</v>
      </c>
      <c r="I27" s="6" t="s">
        <v>527</v>
      </c>
    </row>
    <row r="28" spans="1:9" ht="42">
      <c r="A28" s="5" t="s">
        <v>146</v>
      </c>
      <c r="B28" s="5" t="s">
        <v>415</v>
      </c>
      <c r="C28" s="6" t="s">
        <v>525</v>
      </c>
      <c r="D28" s="6" t="s">
        <v>534</v>
      </c>
      <c r="E28" s="5" t="s">
        <v>12</v>
      </c>
      <c r="F28" s="8">
        <v>0</v>
      </c>
      <c r="G28" s="8">
        <v>524095.67</v>
      </c>
      <c r="H28" s="8">
        <v>524095.67</v>
      </c>
      <c r="I28" s="6" t="s">
        <v>528</v>
      </c>
    </row>
    <row r="29" spans="1:9" ht="42">
      <c r="A29" s="5" t="s">
        <v>146</v>
      </c>
      <c r="B29" s="5" t="s">
        <v>415</v>
      </c>
      <c r="C29" s="6" t="s">
        <v>525</v>
      </c>
      <c r="D29" s="6" t="s">
        <v>534</v>
      </c>
      <c r="E29" s="5" t="s">
        <v>12</v>
      </c>
      <c r="F29" s="8">
        <v>524095.67</v>
      </c>
      <c r="G29" s="8">
        <v>173811</v>
      </c>
      <c r="H29" s="8">
        <v>-350284.67</v>
      </c>
      <c r="I29" s="6" t="s">
        <v>527</v>
      </c>
    </row>
    <row r="30" spans="1:9" ht="42">
      <c r="A30" s="5" t="s">
        <v>146</v>
      </c>
      <c r="B30" s="5" t="s">
        <v>415</v>
      </c>
      <c r="C30" s="6" t="s">
        <v>531</v>
      </c>
      <c r="D30" s="6" t="s">
        <v>534</v>
      </c>
      <c r="E30" s="5" t="s">
        <v>12</v>
      </c>
      <c r="F30" s="8">
        <v>0</v>
      </c>
      <c r="G30" s="8">
        <v>676610.16</v>
      </c>
      <c r="H30" s="8">
        <v>676610.16</v>
      </c>
      <c r="I30" s="6" t="s">
        <v>528</v>
      </c>
    </row>
    <row r="31" spans="1:9" ht="42">
      <c r="A31" s="5" t="s">
        <v>146</v>
      </c>
      <c r="B31" s="5" t="s">
        <v>415</v>
      </c>
      <c r="C31" s="6" t="s">
        <v>531</v>
      </c>
      <c r="D31" s="6" t="s">
        <v>534</v>
      </c>
      <c r="E31" s="5" t="s">
        <v>12</v>
      </c>
      <c r="F31" s="8">
        <v>676610.16</v>
      </c>
      <c r="G31" s="8">
        <v>574912</v>
      </c>
      <c r="H31" s="8">
        <v>-101698.16</v>
      </c>
      <c r="I31" s="6" t="s">
        <v>527</v>
      </c>
    </row>
    <row r="32" spans="1:9" ht="31.5">
      <c r="A32" s="5" t="s">
        <v>146</v>
      </c>
      <c r="B32" s="5" t="s">
        <v>415</v>
      </c>
      <c r="C32" s="6" t="s">
        <v>532</v>
      </c>
      <c r="D32" s="6" t="s">
        <v>534</v>
      </c>
      <c r="E32" s="5" t="s">
        <v>12</v>
      </c>
      <c r="F32" s="8">
        <v>0</v>
      </c>
      <c r="G32" s="8">
        <v>82625.759999999995</v>
      </c>
      <c r="H32" s="8">
        <v>82625.759999999995</v>
      </c>
      <c r="I32" s="6" t="s">
        <v>528</v>
      </c>
    </row>
    <row r="33" spans="1:9" ht="31.5">
      <c r="A33" s="5" t="s">
        <v>146</v>
      </c>
      <c r="B33" s="5" t="s">
        <v>415</v>
      </c>
      <c r="C33" s="6" t="s">
        <v>532</v>
      </c>
      <c r="D33" s="6" t="s">
        <v>534</v>
      </c>
      <c r="E33" s="5" t="s">
        <v>12</v>
      </c>
      <c r="F33" s="8">
        <v>82625.759999999995</v>
      </c>
      <c r="G33" s="8">
        <v>254031</v>
      </c>
      <c r="H33" s="8">
        <v>171405.24</v>
      </c>
      <c r="I33" s="6" t="s">
        <v>527</v>
      </c>
    </row>
    <row r="34" spans="1:9" ht="42">
      <c r="A34" s="5" t="s">
        <v>146</v>
      </c>
      <c r="B34" s="5" t="s">
        <v>415</v>
      </c>
      <c r="C34" s="6" t="s">
        <v>530</v>
      </c>
      <c r="D34" s="6" t="s">
        <v>534</v>
      </c>
      <c r="E34" s="5" t="s">
        <v>12</v>
      </c>
      <c r="F34" s="8">
        <v>1220109.47</v>
      </c>
      <c r="G34" s="8">
        <v>320881</v>
      </c>
      <c r="H34" s="8">
        <v>-899228.47</v>
      </c>
      <c r="I34" s="6" t="s">
        <v>527</v>
      </c>
    </row>
    <row r="35" spans="1:9" ht="42">
      <c r="A35" s="5" t="s">
        <v>146</v>
      </c>
      <c r="B35" s="5" t="s">
        <v>415</v>
      </c>
      <c r="C35" s="6" t="s">
        <v>530</v>
      </c>
      <c r="D35" s="6" t="s">
        <v>534</v>
      </c>
      <c r="E35" s="5" t="s">
        <v>12</v>
      </c>
      <c r="F35" s="8">
        <v>0</v>
      </c>
      <c r="G35" s="8">
        <v>1220109.47</v>
      </c>
      <c r="H35" s="8">
        <v>1220109.47</v>
      </c>
      <c r="I35" s="6" t="s">
        <v>528</v>
      </c>
    </row>
    <row r="36" spans="1:9" ht="42">
      <c r="A36" s="5" t="s">
        <v>153</v>
      </c>
      <c r="B36" s="5" t="s">
        <v>317</v>
      </c>
      <c r="C36" s="6" t="s">
        <v>525</v>
      </c>
      <c r="D36" s="6" t="s">
        <v>535</v>
      </c>
      <c r="E36" s="5" t="s">
        <v>12</v>
      </c>
      <c r="F36" s="8">
        <v>0</v>
      </c>
      <c r="G36" s="8">
        <v>1179.9000000000001</v>
      </c>
      <c r="H36" s="8">
        <v>1179.9000000000001</v>
      </c>
      <c r="I36" s="6" t="s">
        <v>528</v>
      </c>
    </row>
    <row r="37" spans="1:9" ht="42">
      <c r="A37" s="5" t="s">
        <v>153</v>
      </c>
      <c r="B37" s="5" t="s">
        <v>317</v>
      </c>
      <c r="C37" s="6" t="s">
        <v>530</v>
      </c>
      <c r="D37" s="6" t="s">
        <v>535</v>
      </c>
      <c r="E37" s="5" t="s">
        <v>12</v>
      </c>
      <c r="F37" s="8">
        <v>2736.06</v>
      </c>
      <c r="G37" s="8">
        <v>2736.06</v>
      </c>
      <c r="H37" s="8">
        <v>0</v>
      </c>
      <c r="I37" s="6" t="s">
        <v>527</v>
      </c>
    </row>
    <row r="38" spans="1:9" ht="42">
      <c r="A38" s="5" t="s">
        <v>153</v>
      </c>
      <c r="B38" s="5" t="s">
        <v>317</v>
      </c>
      <c r="C38" s="6" t="s">
        <v>530</v>
      </c>
      <c r="D38" s="6" t="s">
        <v>535</v>
      </c>
      <c r="E38" s="5" t="s">
        <v>12</v>
      </c>
      <c r="F38" s="8">
        <v>0</v>
      </c>
      <c r="G38" s="8">
        <v>2736.06</v>
      </c>
      <c r="H38" s="8">
        <v>2736.06</v>
      </c>
      <c r="I38" s="6" t="s">
        <v>528</v>
      </c>
    </row>
    <row r="39" spans="1:9" ht="31.5">
      <c r="A39" s="5" t="s">
        <v>153</v>
      </c>
      <c r="B39" s="5" t="s">
        <v>317</v>
      </c>
      <c r="C39" s="6" t="s">
        <v>532</v>
      </c>
      <c r="D39" s="6" t="s">
        <v>535</v>
      </c>
      <c r="E39" s="5" t="s">
        <v>12</v>
      </c>
      <c r="F39" s="8">
        <v>0</v>
      </c>
      <c r="G39" s="8">
        <v>186.02</v>
      </c>
      <c r="H39" s="8">
        <v>186.02</v>
      </c>
      <c r="I39" s="6" t="s">
        <v>528</v>
      </c>
    </row>
    <row r="40" spans="1:9" ht="42">
      <c r="A40" s="5" t="s">
        <v>153</v>
      </c>
      <c r="B40" s="5" t="s">
        <v>317</v>
      </c>
      <c r="C40" s="6" t="s">
        <v>531</v>
      </c>
      <c r="D40" s="6" t="s">
        <v>535</v>
      </c>
      <c r="E40" s="5" t="s">
        <v>12</v>
      </c>
      <c r="F40" s="8">
        <v>0</v>
      </c>
      <c r="G40" s="8">
        <v>1523.25</v>
      </c>
      <c r="H40" s="8">
        <v>1523.25</v>
      </c>
      <c r="I40" s="6" t="s">
        <v>528</v>
      </c>
    </row>
    <row r="41" spans="1:9" ht="42">
      <c r="A41" s="5" t="s">
        <v>153</v>
      </c>
      <c r="B41" s="5" t="s">
        <v>317</v>
      </c>
      <c r="C41" s="6" t="s">
        <v>529</v>
      </c>
      <c r="D41" s="6" t="s">
        <v>535</v>
      </c>
      <c r="E41" s="5" t="s">
        <v>12</v>
      </c>
      <c r="F41" s="8">
        <v>0</v>
      </c>
      <c r="G41" s="8">
        <v>674.77</v>
      </c>
      <c r="H41" s="8">
        <v>674.77</v>
      </c>
      <c r="I41" s="6" t="s">
        <v>528</v>
      </c>
    </row>
    <row r="42" spans="1:9" ht="42">
      <c r="A42" s="5" t="s">
        <v>165</v>
      </c>
      <c r="B42" s="5" t="s">
        <v>317</v>
      </c>
      <c r="C42" s="6" t="s">
        <v>525</v>
      </c>
      <c r="D42" s="6" t="s">
        <v>536</v>
      </c>
      <c r="E42" s="5" t="s">
        <v>12</v>
      </c>
      <c r="F42" s="8">
        <v>119579</v>
      </c>
      <c r="G42" s="8">
        <v>761377</v>
      </c>
      <c r="H42" s="8">
        <v>641798</v>
      </c>
      <c r="I42" s="6" t="s">
        <v>527</v>
      </c>
    </row>
    <row r="43" spans="1:9" ht="42">
      <c r="A43" s="5" t="s">
        <v>165</v>
      </c>
      <c r="B43" s="5" t="s">
        <v>317</v>
      </c>
      <c r="C43" s="6" t="s">
        <v>525</v>
      </c>
      <c r="D43" s="6" t="s">
        <v>536</v>
      </c>
      <c r="E43" s="5" t="s">
        <v>12</v>
      </c>
      <c r="F43" s="8">
        <v>0</v>
      </c>
      <c r="G43" s="8">
        <v>89749.96</v>
      </c>
      <c r="H43" s="8">
        <v>89749.96</v>
      </c>
      <c r="I43" s="6" t="s">
        <v>528</v>
      </c>
    </row>
    <row r="44" spans="1:9" ht="42">
      <c r="A44" s="5" t="s">
        <v>165</v>
      </c>
      <c r="B44" s="5" t="s">
        <v>317</v>
      </c>
      <c r="C44" s="6" t="s">
        <v>529</v>
      </c>
      <c r="D44" s="6" t="s">
        <v>536</v>
      </c>
      <c r="E44" s="5" t="s">
        <v>12</v>
      </c>
      <c r="F44" s="8">
        <v>221420.15</v>
      </c>
      <c r="G44" s="8">
        <v>162287</v>
      </c>
      <c r="H44" s="8">
        <v>-59133.15</v>
      </c>
      <c r="I44" s="6" t="s">
        <v>527</v>
      </c>
    </row>
    <row r="45" spans="1:9" ht="42">
      <c r="A45" s="5" t="s">
        <v>165</v>
      </c>
      <c r="B45" s="5" t="s">
        <v>317</v>
      </c>
      <c r="C45" s="6" t="s">
        <v>529</v>
      </c>
      <c r="D45" s="6" t="s">
        <v>536</v>
      </c>
      <c r="E45" s="5" t="s">
        <v>12</v>
      </c>
      <c r="F45" s="8">
        <v>162287</v>
      </c>
      <c r="G45" s="8">
        <v>23793</v>
      </c>
      <c r="H45" s="8">
        <v>-138494</v>
      </c>
      <c r="I45" s="6" t="s">
        <v>527</v>
      </c>
    </row>
    <row r="46" spans="1:9" ht="42">
      <c r="A46" s="5" t="s">
        <v>165</v>
      </c>
      <c r="B46" s="5" t="s">
        <v>317</v>
      </c>
      <c r="C46" s="6" t="s">
        <v>529</v>
      </c>
      <c r="D46" s="6" t="s">
        <v>536</v>
      </c>
      <c r="E46" s="5" t="s">
        <v>12</v>
      </c>
      <c r="F46" s="8">
        <v>0</v>
      </c>
      <c r="G46" s="8">
        <v>221420.15</v>
      </c>
      <c r="H46" s="8">
        <v>221420.15</v>
      </c>
      <c r="I46" s="6" t="s">
        <v>528</v>
      </c>
    </row>
    <row r="47" spans="1:9" ht="42">
      <c r="A47" s="5" t="s">
        <v>165</v>
      </c>
      <c r="B47" s="5" t="s">
        <v>317</v>
      </c>
      <c r="C47" s="6" t="s">
        <v>530</v>
      </c>
      <c r="D47" s="6" t="s">
        <v>536</v>
      </c>
      <c r="E47" s="5" t="s">
        <v>12</v>
      </c>
      <c r="F47" s="8">
        <v>1346248.24</v>
      </c>
      <c r="G47" s="8">
        <v>571033</v>
      </c>
      <c r="H47" s="8">
        <v>-775215.24</v>
      </c>
      <c r="I47" s="6" t="s">
        <v>527</v>
      </c>
    </row>
    <row r="48" spans="1:9" ht="42">
      <c r="A48" s="5" t="s">
        <v>165</v>
      </c>
      <c r="B48" s="5" t="s">
        <v>317</v>
      </c>
      <c r="C48" s="6" t="s">
        <v>530</v>
      </c>
      <c r="D48" s="6" t="s">
        <v>536</v>
      </c>
      <c r="E48" s="5" t="s">
        <v>12</v>
      </c>
      <c r="F48" s="8">
        <v>0</v>
      </c>
      <c r="G48" s="8">
        <v>1346248.24</v>
      </c>
      <c r="H48" s="8">
        <v>1346248.24</v>
      </c>
      <c r="I48" s="6" t="s">
        <v>528</v>
      </c>
    </row>
    <row r="49" spans="1:9" ht="42">
      <c r="A49" s="5" t="s">
        <v>165</v>
      </c>
      <c r="B49" s="5" t="s">
        <v>317</v>
      </c>
      <c r="C49" s="6" t="s">
        <v>531</v>
      </c>
      <c r="D49" s="6" t="s">
        <v>536</v>
      </c>
      <c r="E49" s="5" t="s">
        <v>12</v>
      </c>
      <c r="F49" s="8">
        <v>0</v>
      </c>
      <c r="G49" s="8">
        <v>274211.15000000002</v>
      </c>
      <c r="H49" s="8">
        <v>274211.15000000002</v>
      </c>
      <c r="I49" s="6" t="s">
        <v>528</v>
      </c>
    </row>
    <row r="50" spans="1:9" ht="42">
      <c r="A50" s="5" t="s">
        <v>165</v>
      </c>
      <c r="B50" s="5" t="s">
        <v>317</v>
      </c>
      <c r="C50" s="6" t="s">
        <v>531</v>
      </c>
      <c r="D50" s="6" t="s">
        <v>536</v>
      </c>
      <c r="E50" s="5" t="s">
        <v>12</v>
      </c>
      <c r="F50" s="8">
        <v>274211.15000000002</v>
      </c>
      <c r="G50" s="8">
        <v>1023100</v>
      </c>
      <c r="H50" s="8">
        <v>748888.85</v>
      </c>
      <c r="I50" s="6" t="s">
        <v>527</v>
      </c>
    </row>
    <row r="51" spans="1:9" ht="42">
      <c r="A51" s="5" t="s">
        <v>165</v>
      </c>
      <c r="B51" s="5" t="s">
        <v>317</v>
      </c>
      <c r="C51" s="6" t="s">
        <v>525</v>
      </c>
      <c r="D51" s="6" t="s">
        <v>536</v>
      </c>
      <c r="E51" s="5" t="s">
        <v>12</v>
      </c>
      <c r="F51" s="8">
        <v>89749.96</v>
      </c>
      <c r="G51" s="8">
        <v>119579</v>
      </c>
      <c r="H51" s="8">
        <v>29829.040000000001</v>
      </c>
      <c r="I51" s="6" t="s">
        <v>527</v>
      </c>
    </row>
    <row r="52" spans="1:9" ht="42">
      <c r="A52" s="5" t="s">
        <v>165</v>
      </c>
      <c r="B52" s="5" t="s">
        <v>61</v>
      </c>
      <c r="C52" s="6" t="s">
        <v>531</v>
      </c>
      <c r="D52" s="6" t="s">
        <v>537</v>
      </c>
      <c r="E52" s="5" t="s">
        <v>12</v>
      </c>
      <c r="F52" s="8">
        <v>190009.18</v>
      </c>
      <c r="G52" s="8">
        <v>367280</v>
      </c>
      <c r="H52" s="8">
        <v>177270.82</v>
      </c>
      <c r="I52" s="6" t="s">
        <v>527</v>
      </c>
    </row>
    <row r="53" spans="1:9" ht="42">
      <c r="A53" s="5" t="s">
        <v>165</v>
      </c>
      <c r="B53" s="5" t="s">
        <v>61</v>
      </c>
      <c r="C53" s="6" t="s">
        <v>531</v>
      </c>
      <c r="D53" s="6" t="s">
        <v>537</v>
      </c>
      <c r="E53" s="5" t="s">
        <v>12</v>
      </c>
      <c r="F53" s="8">
        <v>0</v>
      </c>
      <c r="G53" s="8">
        <v>190009.18</v>
      </c>
      <c r="H53" s="8">
        <v>190009.18</v>
      </c>
      <c r="I53" s="6" t="s">
        <v>528</v>
      </c>
    </row>
    <row r="54" spans="1:9" ht="42">
      <c r="A54" s="5" t="s">
        <v>165</v>
      </c>
      <c r="B54" s="5" t="s">
        <v>61</v>
      </c>
      <c r="C54" s="6" t="s">
        <v>529</v>
      </c>
      <c r="D54" s="6" t="s">
        <v>537</v>
      </c>
      <c r="E54" s="5" t="s">
        <v>12</v>
      </c>
      <c r="F54" s="8">
        <v>0</v>
      </c>
      <c r="G54" s="8">
        <v>84170.67</v>
      </c>
      <c r="H54" s="8">
        <v>84170.67</v>
      </c>
      <c r="I54" s="6" t="s">
        <v>528</v>
      </c>
    </row>
    <row r="55" spans="1:9" ht="31.5">
      <c r="A55" s="5" t="s">
        <v>165</v>
      </c>
      <c r="B55" s="5" t="s">
        <v>61</v>
      </c>
      <c r="C55" s="6" t="s">
        <v>532</v>
      </c>
      <c r="D55" s="6" t="s">
        <v>537</v>
      </c>
      <c r="E55" s="5" t="s">
        <v>12</v>
      </c>
      <c r="F55" s="8">
        <v>0</v>
      </c>
      <c r="G55" s="8">
        <v>23203.4</v>
      </c>
      <c r="H55" s="8">
        <v>23203.4</v>
      </c>
      <c r="I55" s="6" t="s">
        <v>528</v>
      </c>
    </row>
    <row r="56" spans="1:9" ht="31.5">
      <c r="A56" s="5" t="s">
        <v>165</v>
      </c>
      <c r="B56" s="5" t="s">
        <v>61</v>
      </c>
      <c r="C56" s="6" t="s">
        <v>532</v>
      </c>
      <c r="D56" s="6" t="s">
        <v>537</v>
      </c>
      <c r="E56" s="5" t="s">
        <v>12</v>
      </c>
      <c r="F56" s="8">
        <v>23203.4</v>
      </c>
      <c r="G56" s="8">
        <v>162287</v>
      </c>
      <c r="H56" s="8">
        <v>139083.6</v>
      </c>
      <c r="I56" s="6" t="s">
        <v>527</v>
      </c>
    </row>
    <row r="57" spans="1:9" ht="42">
      <c r="A57" s="5" t="s">
        <v>165</v>
      </c>
      <c r="B57" s="5" t="s">
        <v>61</v>
      </c>
      <c r="C57" s="6" t="s">
        <v>529</v>
      </c>
      <c r="D57" s="6" t="s">
        <v>537</v>
      </c>
      <c r="E57" s="5" t="s">
        <v>12</v>
      </c>
      <c r="F57" s="8">
        <v>8541</v>
      </c>
      <c r="G57" s="8">
        <v>8542</v>
      </c>
      <c r="H57" s="8">
        <v>1</v>
      </c>
      <c r="I57" s="6" t="s">
        <v>527</v>
      </c>
    </row>
    <row r="58" spans="1:9" ht="42">
      <c r="A58" s="5" t="s">
        <v>165</v>
      </c>
      <c r="B58" s="5" t="s">
        <v>61</v>
      </c>
      <c r="C58" s="6" t="s">
        <v>525</v>
      </c>
      <c r="D58" s="6" t="s">
        <v>537</v>
      </c>
      <c r="E58" s="5" t="s">
        <v>12</v>
      </c>
      <c r="F58" s="8">
        <v>0</v>
      </c>
      <c r="G58" s="8">
        <v>147179.26999999999</v>
      </c>
      <c r="H58" s="8">
        <v>147179.26999999999</v>
      </c>
      <c r="I58" s="6" t="s">
        <v>528</v>
      </c>
    </row>
    <row r="59" spans="1:9" ht="42">
      <c r="A59" s="5" t="s">
        <v>165</v>
      </c>
      <c r="B59" s="5" t="s">
        <v>61</v>
      </c>
      <c r="C59" s="6" t="s">
        <v>530</v>
      </c>
      <c r="D59" s="6" t="s">
        <v>537</v>
      </c>
      <c r="E59" s="5" t="s">
        <v>12</v>
      </c>
      <c r="F59" s="8">
        <v>0</v>
      </c>
      <c r="G59" s="8">
        <v>342637.48</v>
      </c>
      <c r="H59" s="8">
        <v>342637.48</v>
      </c>
      <c r="I59" s="6" t="s">
        <v>528</v>
      </c>
    </row>
    <row r="60" spans="1:9" ht="42">
      <c r="A60" s="5" t="s">
        <v>165</v>
      </c>
      <c r="B60" s="5" t="s">
        <v>61</v>
      </c>
      <c r="C60" s="6" t="s">
        <v>530</v>
      </c>
      <c r="D60" s="6" t="s">
        <v>537</v>
      </c>
      <c r="E60" s="5" t="s">
        <v>12</v>
      </c>
      <c r="F60" s="8">
        <v>342637.48</v>
      </c>
      <c r="G60" s="8">
        <v>209403</v>
      </c>
      <c r="H60" s="8">
        <v>-133234.48000000001</v>
      </c>
      <c r="I60" s="6" t="s">
        <v>527</v>
      </c>
    </row>
    <row r="61" spans="1:9" ht="42">
      <c r="A61" s="5" t="s">
        <v>165</v>
      </c>
      <c r="B61" s="5" t="s">
        <v>61</v>
      </c>
      <c r="C61" s="6" t="s">
        <v>529</v>
      </c>
      <c r="D61" s="6" t="s">
        <v>537</v>
      </c>
      <c r="E61" s="5" t="s">
        <v>12</v>
      </c>
      <c r="F61" s="8">
        <v>84170.67</v>
      </c>
      <c r="G61" s="8">
        <v>8541</v>
      </c>
      <c r="H61" s="8">
        <v>-75629.67</v>
      </c>
      <c r="I61" s="6" t="s">
        <v>527</v>
      </c>
    </row>
    <row r="62" spans="1:9" ht="42">
      <c r="A62" s="5" t="s">
        <v>165</v>
      </c>
      <c r="B62" s="5" t="s">
        <v>61</v>
      </c>
      <c r="C62" s="6" t="s">
        <v>525</v>
      </c>
      <c r="D62" s="6" t="s">
        <v>537</v>
      </c>
      <c r="E62" s="5" t="s">
        <v>12</v>
      </c>
      <c r="F62" s="8">
        <v>147179.26999999999</v>
      </c>
      <c r="G62" s="8">
        <v>111038</v>
      </c>
      <c r="H62" s="8">
        <v>-36141.269999999997</v>
      </c>
      <c r="I62" s="6" t="s">
        <v>527</v>
      </c>
    </row>
    <row r="63" spans="1:9" ht="42">
      <c r="A63" s="5" t="s">
        <v>165</v>
      </c>
      <c r="B63" s="5" t="s">
        <v>415</v>
      </c>
      <c r="C63" s="6" t="s">
        <v>525</v>
      </c>
      <c r="D63" s="6" t="s">
        <v>538</v>
      </c>
      <c r="E63" s="5" t="s">
        <v>12</v>
      </c>
      <c r="F63" s="8">
        <v>52491</v>
      </c>
      <c r="G63" s="8">
        <v>52491</v>
      </c>
      <c r="H63" s="8">
        <v>0</v>
      </c>
      <c r="I63" s="6" t="s">
        <v>527</v>
      </c>
    </row>
    <row r="64" spans="1:9" ht="42">
      <c r="A64" s="5" t="s">
        <v>165</v>
      </c>
      <c r="B64" s="5" t="s">
        <v>415</v>
      </c>
      <c r="C64" s="6" t="s">
        <v>525</v>
      </c>
      <c r="D64" s="6" t="s">
        <v>538</v>
      </c>
      <c r="E64" s="5" t="s">
        <v>12</v>
      </c>
      <c r="F64" s="8">
        <v>162101.65</v>
      </c>
      <c r="G64" s="8">
        <v>52491</v>
      </c>
      <c r="H64" s="8">
        <v>-109610.65</v>
      </c>
      <c r="I64" s="6" t="s">
        <v>527</v>
      </c>
    </row>
    <row r="65" spans="1:9" ht="42">
      <c r="A65" s="5" t="s">
        <v>165</v>
      </c>
      <c r="B65" s="5" t="s">
        <v>415</v>
      </c>
      <c r="C65" s="6" t="s">
        <v>525</v>
      </c>
      <c r="D65" s="6" t="s">
        <v>538</v>
      </c>
      <c r="E65" s="5" t="s">
        <v>12</v>
      </c>
      <c r="F65" s="8">
        <v>52491</v>
      </c>
      <c r="G65" s="8">
        <v>52491</v>
      </c>
      <c r="H65" s="8">
        <v>0</v>
      </c>
      <c r="I65" s="6" t="s">
        <v>527</v>
      </c>
    </row>
    <row r="66" spans="1:9" ht="42">
      <c r="A66" s="5" t="s">
        <v>165</v>
      </c>
      <c r="B66" s="5" t="s">
        <v>415</v>
      </c>
      <c r="C66" s="6" t="s">
        <v>530</v>
      </c>
      <c r="D66" s="6" t="s">
        <v>538</v>
      </c>
      <c r="E66" s="5" t="s">
        <v>12</v>
      </c>
      <c r="F66" s="8">
        <v>0</v>
      </c>
      <c r="G66" s="8">
        <v>377377.2</v>
      </c>
      <c r="H66" s="8">
        <v>377377.2</v>
      </c>
      <c r="I66" s="6" t="s">
        <v>528</v>
      </c>
    </row>
    <row r="67" spans="1:9" ht="42">
      <c r="A67" s="5" t="s">
        <v>165</v>
      </c>
      <c r="B67" s="5" t="s">
        <v>415</v>
      </c>
      <c r="C67" s="6" t="s">
        <v>530</v>
      </c>
      <c r="D67" s="6" t="s">
        <v>538</v>
      </c>
      <c r="E67" s="5" t="s">
        <v>12</v>
      </c>
      <c r="F67" s="8">
        <v>377377.2</v>
      </c>
      <c r="G67" s="8">
        <v>96906</v>
      </c>
      <c r="H67" s="8">
        <v>-280471.2</v>
      </c>
      <c r="I67" s="6" t="s">
        <v>527</v>
      </c>
    </row>
    <row r="68" spans="1:9" ht="42">
      <c r="A68" s="5" t="s">
        <v>165</v>
      </c>
      <c r="B68" s="5" t="s">
        <v>415</v>
      </c>
      <c r="C68" s="6" t="s">
        <v>530</v>
      </c>
      <c r="D68" s="6" t="s">
        <v>538</v>
      </c>
      <c r="E68" s="5" t="s">
        <v>12</v>
      </c>
      <c r="F68" s="8">
        <v>96906</v>
      </c>
      <c r="G68" s="8">
        <v>96906.26</v>
      </c>
      <c r="H68" s="8">
        <v>0.26</v>
      </c>
      <c r="I68" s="6" t="s">
        <v>527</v>
      </c>
    </row>
    <row r="69" spans="1:9" ht="42">
      <c r="A69" s="5" t="s">
        <v>165</v>
      </c>
      <c r="B69" s="5" t="s">
        <v>415</v>
      </c>
      <c r="C69" s="6" t="s">
        <v>530</v>
      </c>
      <c r="D69" s="6" t="s">
        <v>538</v>
      </c>
      <c r="E69" s="5" t="s">
        <v>12</v>
      </c>
      <c r="F69" s="8">
        <v>96906.26</v>
      </c>
      <c r="G69" s="8">
        <v>96905.54</v>
      </c>
      <c r="H69" s="8">
        <v>-0.72</v>
      </c>
      <c r="I69" s="6" t="s">
        <v>527</v>
      </c>
    </row>
    <row r="70" spans="1:9" ht="31.5">
      <c r="A70" s="5" t="s">
        <v>165</v>
      </c>
      <c r="B70" s="5" t="s">
        <v>415</v>
      </c>
      <c r="C70" s="6" t="s">
        <v>532</v>
      </c>
      <c r="D70" s="6" t="s">
        <v>538</v>
      </c>
      <c r="E70" s="5" t="s">
        <v>12</v>
      </c>
      <c r="F70" s="8">
        <v>0</v>
      </c>
      <c r="G70" s="8">
        <v>25555.97</v>
      </c>
      <c r="H70" s="8">
        <v>25555.97</v>
      </c>
      <c r="I70" s="6" t="s">
        <v>528</v>
      </c>
    </row>
    <row r="71" spans="1:9" ht="31.5">
      <c r="A71" s="5" t="s">
        <v>165</v>
      </c>
      <c r="B71" s="5" t="s">
        <v>415</v>
      </c>
      <c r="C71" s="6" t="s">
        <v>532</v>
      </c>
      <c r="D71" s="6" t="s">
        <v>538</v>
      </c>
      <c r="E71" s="5" t="s">
        <v>12</v>
      </c>
      <c r="F71" s="8">
        <v>25555.97</v>
      </c>
      <c r="G71" s="8">
        <v>76717</v>
      </c>
      <c r="H71" s="8">
        <v>51161.03</v>
      </c>
      <c r="I71" s="6" t="s">
        <v>527</v>
      </c>
    </row>
    <row r="72" spans="1:9" ht="42">
      <c r="A72" s="5" t="s">
        <v>165</v>
      </c>
      <c r="B72" s="5" t="s">
        <v>415</v>
      </c>
      <c r="C72" s="6" t="s">
        <v>531</v>
      </c>
      <c r="D72" s="6" t="s">
        <v>538</v>
      </c>
      <c r="E72" s="5" t="s">
        <v>12</v>
      </c>
      <c r="F72" s="8">
        <v>0</v>
      </c>
      <c r="G72" s="8">
        <v>209274.05</v>
      </c>
      <c r="H72" s="8">
        <v>209274.05</v>
      </c>
      <c r="I72" s="6" t="s">
        <v>528</v>
      </c>
    </row>
    <row r="73" spans="1:9" ht="42">
      <c r="A73" s="5" t="s">
        <v>165</v>
      </c>
      <c r="B73" s="5" t="s">
        <v>415</v>
      </c>
      <c r="C73" s="6" t="s">
        <v>531</v>
      </c>
      <c r="D73" s="6" t="s">
        <v>538</v>
      </c>
      <c r="E73" s="5" t="s">
        <v>12</v>
      </c>
      <c r="F73" s="8">
        <v>209274.05</v>
      </c>
      <c r="G73" s="8">
        <v>173623</v>
      </c>
      <c r="H73" s="8">
        <v>-35651.050000000003</v>
      </c>
      <c r="I73" s="6" t="s">
        <v>527</v>
      </c>
    </row>
    <row r="74" spans="1:9" ht="42">
      <c r="A74" s="5" t="s">
        <v>165</v>
      </c>
      <c r="B74" s="5" t="s">
        <v>415</v>
      </c>
      <c r="C74" s="6" t="s">
        <v>529</v>
      </c>
      <c r="D74" s="6" t="s">
        <v>538</v>
      </c>
      <c r="E74" s="5" t="s">
        <v>12</v>
      </c>
      <c r="F74" s="8">
        <v>4038</v>
      </c>
      <c r="G74" s="8">
        <v>4038</v>
      </c>
      <c r="H74" s="8">
        <v>0</v>
      </c>
      <c r="I74" s="6" t="s">
        <v>527</v>
      </c>
    </row>
    <row r="75" spans="1:9" ht="42">
      <c r="A75" s="5" t="s">
        <v>165</v>
      </c>
      <c r="B75" s="5" t="s">
        <v>415</v>
      </c>
      <c r="C75" s="6" t="s">
        <v>525</v>
      </c>
      <c r="D75" s="6" t="s">
        <v>538</v>
      </c>
      <c r="E75" s="5" t="s">
        <v>12</v>
      </c>
      <c r="F75" s="8">
        <v>0</v>
      </c>
      <c r="G75" s="8">
        <v>162101.65</v>
      </c>
      <c r="H75" s="8">
        <v>162101.65</v>
      </c>
      <c r="I75" s="6" t="s">
        <v>528</v>
      </c>
    </row>
    <row r="76" spans="1:9" ht="42">
      <c r="A76" s="5" t="s">
        <v>165</v>
      </c>
      <c r="B76" s="5" t="s">
        <v>415</v>
      </c>
      <c r="C76" s="6" t="s">
        <v>529</v>
      </c>
      <c r="D76" s="6" t="s">
        <v>538</v>
      </c>
      <c r="E76" s="5" t="s">
        <v>12</v>
      </c>
      <c r="F76" s="8">
        <v>4308</v>
      </c>
      <c r="G76" s="8">
        <v>4038</v>
      </c>
      <c r="H76" s="8">
        <v>-270</v>
      </c>
      <c r="I76" s="6" t="s">
        <v>527</v>
      </c>
    </row>
    <row r="77" spans="1:9" ht="42">
      <c r="A77" s="5" t="s">
        <v>165</v>
      </c>
      <c r="B77" s="5" t="s">
        <v>415</v>
      </c>
      <c r="C77" s="6" t="s">
        <v>529</v>
      </c>
      <c r="D77" s="6" t="s">
        <v>538</v>
      </c>
      <c r="E77" s="5" t="s">
        <v>12</v>
      </c>
      <c r="F77" s="8">
        <v>0</v>
      </c>
      <c r="G77" s="8">
        <v>4308</v>
      </c>
      <c r="H77" s="8">
        <v>4308</v>
      </c>
      <c r="I77" s="6" t="s">
        <v>527</v>
      </c>
    </row>
    <row r="78" spans="1:9" ht="42">
      <c r="A78" s="5" t="s">
        <v>255</v>
      </c>
      <c r="B78" s="5" t="s">
        <v>317</v>
      </c>
      <c r="C78" s="6" t="s">
        <v>531</v>
      </c>
      <c r="D78" s="6" t="s">
        <v>539</v>
      </c>
      <c r="E78" s="5" t="s">
        <v>12</v>
      </c>
      <c r="F78" s="8">
        <v>12175.31</v>
      </c>
      <c r="G78" s="8">
        <v>14400</v>
      </c>
      <c r="H78" s="8">
        <v>2224.69</v>
      </c>
      <c r="I78" s="6" t="s">
        <v>527</v>
      </c>
    </row>
    <row r="79" spans="1:9" ht="42">
      <c r="A79" s="5" t="s">
        <v>255</v>
      </c>
      <c r="B79" s="5" t="s">
        <v>317</v>
      </c>
      <c r="C79" s="6" t="s">
        <v>531</v>
      </c>
      <c r="D79" s="6" t="s">
        <v>539</v>
      </c>
      <c r="E79" s="5" t="s">
        <v>12</v>
      </c>
      <c r="F79" s="8">
        <v>0</v>
      </c>
      <c r="G79" s="8">
        <v>12175.31</v>
      </c>
      <c r="H79" s="8">
        <v>12175.31</v>
      </c>
      <c r="I79" s="6" t="s">
        <v>528</v>
      </c>
    </row>
    <row r="80" spans="1:9" ht="42">
      <c r="A80" s="5" t="s">
        <v>255</v>
      </c>
      <c r="B80" s="5" t="s">
        <v>317</v>
      </c>
      <c r="C80" s="6" t="s">
        <v>530</v>
      </c>
      <c r="D80" s="6" t="s">
        <v>539</v>
      </c>
      <c r="E80" s="5" t="s">
        <v>12</v>
      </c>
      <c r="F80" s="8">
        <v>26400</v>
      </c>
      <c r="G80" s="8">
        <v>17400</v>
      </c>
      <c r="H80" s="8">
        <v>-9000</v>
      </c>
      <c r="I80" s="6" t="s">
        <v>527</v>
      </c>
    </row>
    <row r="81" spans="1:9" ht="42">
      <c r="A81" s="5" t="s">
        <v>255</v>
      </c>
      <c r="B81" s="5" t="s">
        <v>317</v>
      </c>
      <c r="C81" s="6" t="s">
        <v>530</v>
      </c>
      <c r="D81" s="6" t="s">
        <v>539</v>
      </c>
      <c r="E81" s="5" t="s">
        <v>12</v>
      </c>
      <c r="F81" s="8">
        <v>17400</v>
      </c>
      <c r="G81" s="8">
        <v>17400</v>
      </c>
      <c r="H81" s="8">
        <v>0</v>
      </c>
      <c r="I81" s="6" t="s">
        <v>527</v>
      </c>
    </row>
    <row r="82" spans="1:9" ht="42">
      <c r="A82" s="5" t="s">
        <v>255</v>
      </c>
      <c r="B82" s="5" t="s">
        <v>317</v>
      </c>
      <c r="C82" s="6" t="s">
        <v>530</v>
      </c>
      <c r="D82" s="6" t="s">
        <v>539</v>
      </c>
      <c r="E82" s="5" t="s">
        <v>12</v>
      </c>
      <c r="F82" s="8">
        <v>0</v>
      </c>
      <c r="G82" s="8">
        <v>26400</v>
      </c>
      <c r="H82" s="8">
        <v>26400</v>
      </c>
      <c r="I82" s="6" t="s">
        <v>527</v>
      </c>
    </row>
    <row r="83" spans="1:9" ht="31.5">
      <c r="A83" s="5" t="s">
        <v>255</v>
      </c>
      <c r="B83" s="5" t="s">
        <v>317</v>
      </c>
      <c r="C83" s="6" t="s">
        <v>532</v>
      </c>
      <c r="D83" s="6" t="s">
        <v>539</v>
      </c>
      <c r="E83" s="5" t="s">
        <v>12</v>
      </c>
      <c r="F83" s="8">
        <v>1486.82</v>
      </c>
      <c r="G83" s="8">
        <v>1800</v>
      </c>
      <c r="H83" s="8">
        <v>313.18</v>
      </c>
      <c r="I83" s="6" t="s">
        <v>527</v>
      </c>
    </row>
    <row r="84" spans="1:9" ht="42">
      <c r="A84" s="5" t="s">
        <v>255</v>
      </c>
      <c r="B84" s="5" t="s">
        <v>317</v>
      </c>
      <c r="C84" s="6" t="s">
        <v>529</v>
      </c>
      <c r="D84" s="6" t="s">
        <v>539</v>
      </c>
      <c r="E84" s="5" t="s">
        <v>12</v>
      </c>
      <c r="F84" s="8">
        <v>0</v>
      </c>
      <c r="G84" s="8">
        <v>5393.44</v>
      </c>
      <c r="H84" s="8">
        <v>5393.44</v>
      </c>
      <c r="I84" s="6" t="s">
        <v>528</v>
      </c>
    </row>
    <row r="85" spans="1:9" ht="42">
      <c r="A85" s="5" t="s">
        <v>255</v>
      </c>
      <c r="B85" s="5" t="s">
        <v>317</v>
      </c>
      <c r="C85" s="6" t="s">
        <v>525</v>
      </c>
      <c r="D85" s="6" t="s">
        <v>539</v>
      </c>
      <c r="E85" s="5" t="s">
        <v>12</v>
      </c>
      <c r="F85" s="8">
        <v>9430.8799999999992</v>
      </c>
      <c r="G85" s="8">
        <v>11400</v>
      </c>
      <c r="H85" s="8">
        <v>1969.12</v>
      </c>
      <c r="I85" s="6" t="s">
        <v>527</v>
      </c>
    </row>
    <row r="86" spans="1:9" ht="42">
      <c r="A86" s="5" t="s">
        <v>255</v>
      </c>
      <c r="B86" s="5" t="s">
        <v>317</v>
      </c>
      <c r="C86" s="6" t="s">
        <v>525</v>
      </c>
      <c r="D86" s="6" t="s">
        <v>539</v>
      </c>
      <c r="E86" s="5" t="s">
        <v>12</v>
      </c>
      <c r="F86" s="8">
        <v>0</v>
      </c>
      <c r="G86" s="8">
        <v>9430.8799999999992</v>
      </c>
      <c r="H86" s="8">
        <v>9430.8799999999992</v>
      </c>
      <c r="I86" s="6" t="s">
        <v>528</v>
      </c>
    </row>
    <row r="87" spans="1:9" ht="31.5">
      <c r="A87" s="5" t="s">
        <v>255</v>
      </c>
      <c r="B87" s="5" t="s">
        <v>317</v>
      </c>
      <c r="C87" s="6" t="s">
        <v>532</v>
      </c>
      <c r="D87" s="6" t="s">
        <v>539</v>
      </c>
      <c r="E87" s="5" t="s">
        <v>12</v>
      </c>
      <c r="F87" s="8">
        <v>0</v>
      </c>
      <c r="G87" s="8">
        <v>1486.82</v>
      </c>
      <c r="H87" s="8">
        <v>1486.82</v>
      </c>
      <c r="I87" s="6" t="s">
        <v>528</v>
      </c>
    </row>
    <row r="88" spans="1:9" ht="42">
      <c r="A88" s="5" t="s">
        <v>255</v>
      </c>
      <c r="B88" s="5" t="s">
        <v>317</v>
      </c>
      <c r="C88" s="6" t="s">
        <v>529</v>
      </c>
      <c r="D88" s="6" t="s">
        <v>539</v>
      </c>
      <c r="E88" s="5" t="s">
        <v>12</v>
      </c>
      <c r="F88" s="8">
        <v>5393.44</v>
      </c>
      <c r="G88" s="8">
        <v>6000</v>
      </c>
      <c r="H88" s="8">
        <v>606.55999999999995</v>
      </c>
      <c r="I88" s="6" t="s">
        <v>527</v>
      </c>
    </row>
    <row r="89" spans="1:9" ht="42">
      <c r="A89" s="5" t="s">
        <v>261</v>
      </c>
      <c r="B89" s="5" t="s">
        <v>317</v>
      </c>
      <c r="C89" s="6" t="s">
        <v>529</v>
      </c>
      <c r="D89" s="6" t="s">
        <v>540</v>
      </c>
      <c r="E89" s="5" t="s">
        <v>12</v>
      </c>
      <c r="F89" s="8">
        <v>5346.21</v>
      </c>
      <c r="G89" s="8">
        <v>232</v>
      </c>
      <c r="H89" s="8">
        <v>-5114.21</v>
      </c>
      <c r="I89" s="6" t="s">
        <v>527</v>
      </c>
    </row>
    <row r="90" spans="1:9" ht="31.5">
      <c r="A90" s="5" t="s">
        <v>261</v>
      </c>
      <c r="B90" s="5" t="s">
        <v>317</v>
      </c>
      <c r="C90" s="6" t="s">
        <v>532</v>
      </c>
      <c r="D90" s="6" t="s">
        <v>540</v>
      </c>
      <c r="E90" s="5" t="s">
        <v>12</v>
      </c>
      <c r="F90" s="8">
        <v>0</v>
      </c>
      <c r="G90" s="8">
        <v>1473.79</v>
      </c>
      <c r="H90" s="8">
        <v>1473.79</v>
      </c>
      <c r="I90" s="6" t="s">
        <v>528</v>
      </c>
    </row>
    <row r="91" spans="1:9" ht="31.5">
      <c r="A91" s="5" t="s">
        <v>261</v>
      </c>
      <c r="B91" s="5" t="s">
        <v>317</v>
      </c>
      <c r="C91" s="6" t="s">
        <v>532</v>
      </c>
      <c r="D91" s="6" t="s">
        <v>540</v>
      </c>
      <c r="E91" s="5" t="s">
        <v>12</v>
      </c>
      <c r="F91" s="8">
        <v>1473.79</v>
      </c>
      <c r="G91" s="8">
        <v>4408</v>
      </c>
      <c r="H91" s="8">
        <v>2934.21</v>
      </c>
      <c r="I91" s="6" t="s">
        <v>527</v>
      </c>
    </row>
    <row r="92" spans="1:9" ht="42">
      <c r="A92" s="5" t="s">
        <v>261</v>
      </c>
      <c r="B92" s="5" t="s">
        <v>317</v>
      </c>
      <c r="C92" s="6" t="s">
        <v>531</v>
      </c>
      <c r="D92" s="6" t="s">
        <v>540</v>
      </c>
      <c r="E92" s="5" t="s">
        <v>12</v>
      </c>
      <c r="F92" s="8">
        <v>0</v>
      </c>
      <c r="G92" s="8">
        <v>12068.67</v>
      </c>
      <c r="H92" s="8">
        <v>12068.67</v>
      </c>
      <c r="I92" s="6" t="s">
        <v>528</v>
      </c>
    </row>
    <row r="93" spans="1:9" ht="42">
      <c r="A93" s="5" t="s">
        <v>261</v>
      </c>
      <c r="B93" s="5" t="s">
        <v>317</v>
      </c>
      <c r="C93" s="6" t="s">
        <v>529</v>
      </c>
      <c r="D93" s="6" t="s">
        <v>540</v>
      </c>
      <c r="E93" s="5" t="s">
        <v>12</v>
      </c>
      <c r="F93" s="8">
        <v>0</v>
      </c>
      <c r="G93" s="8">
        <v>5346.21</v>
      </c>
      <c r="H93" s="8">
        <v>5346.21</v>
      </c>
      <c r="I93" s="6" t="s">
        <v>528</v>
      </c>
    </row>
    <row r="94" spans="1:9" ht="42">
      <c r="A94" s="5" t="s">
        <v>261</v>
      </c>
      <c r="B94" s="5" t="s">
        <v>317</v>
      </c>
      <c r="C94" s="6" t="s">
        <v>525</v>
      </c>
      <c r="D94" s="6" t="s">
        <v>540</v>
      </c>
      <c r="E94" s="5" t="s">
        <v>12</v>
      </c>
      <c r="F94" s="8">
        <v>0</v>
      </c>
      <c r="G94" s="8">
        <v>9348.2800000000007</v>
      </c>
      <c r="H94" s="8">
        <v>9348.2800000000007</v>
      </c>
      <c r="I94" s="6" t="s">
        <v>528</v>
      </c>
    </row>
    <row r="95" spans="1:9" ht="42">
      <c r="A95" s="5" t="s">
        <v>261</v>
      </c>
      <c r="B95" s="5" t="s">
        <v>317</v>
      </c>
      <c r="C95" s="6" t="s">
        <v>525</v>
      </c>
      <c r="D95" s="6" t="s">
        <v>540</v>
      </c>
      <c r="E95" s="5" t="s">
        <v>12</v>
      </c>
      <c r="F95" s="8">
        <v>9348.2800000000007</v>
      </c>
      <c r="G95" s="8">
        <v>3016</v>
      </c>
      <c r="H95" s="8">
        <v>-6332.28</v>
      </c>
      <c r="I95" s="6" t="s">
        <v>527</v>
      </c>
    </row>
    <row r="96" spans="1:9" ht="42">
      <c r="A96" s="5" t="s">
        <v>261</v>
      </c>
      <c r="B96" s="5" t="s">
        <v>317</v>
      </c>
      <c r="C96" s="6" t="s">
        <v>530</v>
      </c>
      <c r="D96" s="6" t="s">
        <v>540</v>
      </c>
      <c r="E96" s="5" t="s">
        <v>12</v>
      </c>
      <c r="F96" s="8">
        <v>0</v>
      </c>
      <c r="G96" s="8">
        <v>21763.05</v>
      </c>
      <c r="H96" s="8">
        <v>21763.05</v>
      </c>
      <c r="I96" s="6" t="s">
        <v>528</v>
      </c>
    </row>
    <row r="97" spans="1:9" ht="42">
      <c r="A97" s="5" t="s">
        <v>261</v>
      </c>
      <c r="B97" s="5" t="s">
        <v>317</v>
      </c>
      <c r="C97" s="6" t="s">
        <v>530</v>
      </c>
      <c r="D97" s="6" t="s">
        <v>540</v>
      </c>
      <c r="E97" s="5" t="s">
        <v>12</v>
      </c>
      <c r="F97" s="8">
        <v>21763.05</v>
      </c>
      <c r="G97" s="8">
        <v>5568</v>
      </c>
      <c r="H97" s="8">
        <v>-16195.05</v>
      </c>
      <c r="I97" s="6" t="s">
        <v>527</v>
      </c>
    </row>
    <row r="98" spans="1:9" ht="42">
      <c r="A98" s="5" t="s">
        <v>261</v>
      </c>
      <c r="B98" s="5" t="s">
        <v>317</v>
      </c>
      <c r="C98" s="6" t="s">
        <v>531</v>
      </c>
      <c r="D98" s="6" t="s">
        <v>540</v>
      </c>
      <c r="E98" s="5" t="s">
        <v>12</v>
      </c>
      <c r="F98" s="8">
        <v>12068.67</v>
      </c>
      <c r="G98" s="8">
        <v>9976</v>
      </c>
      <c r="H98" s="8">
        <v>-2092.67</v>
      </c>
      <c r="I98" s="6" t="s">
        <v>527</v>
      </c>
    </row>
    <row r="99" spans="1:9" ht="42">
      <c r="A99" s="5" t="s">
        <v>261</v>
      </c>
      <c r="B99" s="5" t="s">
        <v>61</v>
      </c>
      <c r="C99" s="6" t="s">
        <v>531</v>
      </c>
      <c r="D99" s="6" t="s">
        <v>541</v>
      </c>
      <c r="E99" s="5" t="s">
        <v>12</v>
      </c>
      <c r="F99" s="8">
        <v>45443.24</v>
      </c>
      <c r="G99" s="8">
        <v>45443.24</v>
      </c>
      <c r="H99" s="8">
        <v>0</v>
      </c>
      <c r="I99" s="6" t="s">
        <v>527</v>
      </c>
    </row>
    <row r="100" spans="1:9" ht="31.5">
      <c r="A100" s="5" t="s">
        <v>261</v>
      </c>
      <c r="B100" s="5" t="s">
        <v>61</v>
      </c>
      <c r="C100" s="6" t="s">
        <v>532</v>
      </c>
      <c r="D100" s="6" t="s">
        <v>541</v>
      </c>
      <c r="E100" s="5" t="s">
        <v>12</v>
      </c>
      <c r="F100" s="8">
        <v>0</v>
      </c>
      <c r="G100" s="8">
        <v>5549.4</v>
      </c>
      <c r="H100" s="8">
        <v>5549.4</v>
      </c>
      <c r="I100" s="6" t="s">
        <v>528</v>
      </c>
    </row>
    <row r="101" spans="1:9" ht="31.5">
      <c r="A101" s="5" t="s">
        <v>261</v>
      </c>
      <c r="B101" s="5" t="s">
        <v>61</v>
      </c>
      <c r="C101" s="6" t="s">
        <v>532</v>
      </c>
      <c r="D101" s="6" t="s">
        <v>541</v>
      </c>
      <c r="E101" s="5" t="s">
        <v>12</v>
      </c>
      <c r="F101" s="8">
        <v>5549.4</v>
      </c>
      <c r="G101" s="8">
        <v>5549.4</v>
      </c>
      <c r="H101" s="8">
        <v>0</v>
      </c>
      <c r="I101" s="6" t="s">
        <v>527</v>
      </c>
    </row>
    <row r="102" spans="1:9" ht="42">
      <c r="A102" s="5" t="s">
        <v>261</v>
      </c>
      <c r="B102" s="5" t="s">
        <v>61</v>
      </c>
      <c r="C102" s="6" t="s">
        <v>529</v>
      </c>
      <c r="D102" s="6" t="s">
        <v>541</v>
      </c>
      <c r="E102" s="5" t="s">
        <v>12</v>
      </c>
      <c r="F102" s="8">
        <v>0</v>
      </c>
      <c r="G102" s="8">
        <v>20130.54</v>
      </c>
      <c r="H102" s="8">
        <v>20130.54</v>
      </c>
      <c r="I102" s="6" t="s">
        <v>528</v>
      </c>
    </row>
    <row r="103" spans="1:9" ht="42">
      <c r="A103" s="5" t="s">
        <v>261</v>
      </c>
      <c r="B103" s="5" t="s">
        <v>61</v>
      </c>
      <c r="C103" s="6" t="s">
        <v>529</v>
      </c>
      <c r="D103" s="6" t="s">
        <v>541</v>
      </c>
      <c r="E103" s="5" t="s">
        <v>12</v>
      </c>
      <c r="F103" s="8">
        <v>20130.54</v>
      </c>
      <c r="G103" s="8">
        <v>20130.54</v>
      </c>
      <c r="H103" s="8">
        <v>0</v>
      </c>
      <c r="I103" s="6" t="s">
        <v>527</v>
      </c>
    </row>
    <row r="104" spans="1:9" ht="42">
      <c r="A104" s="5" t="s">
        <v>261</v>
      </c>
      <c r="B104" s="5" t="s">
        <v>61</v>
      </c>
      <c r="C104" s="6" t="s">
        <v>525</v>
      </c>
      <c r="D104" s="6" t="s">
        <v>541</v>
      </c>
      <c r="E104" s="5" t="s">
        <v>12</v>
      </c>
      <c r="F104" s="8">
        <v>0</v>
      </c>
      <c r="G104" s="8">
        <v>35199.89</v>
      </c>
      <c r="H104" s="8">
        <v>35199.89</v>
      </c>
      <c r="I104" s="6" t="s">
        <v>528</v>
      </c>
    </row>
    <row r="105" spans="1:9" ht="42">
      <c r="A105" s="5" t="s">
        <v>261</v>
      </c>
      <c r="B105" s="5" t="s">
        <v>61</v>
      </c>
      <c r="C105" s="6" t="s">
        <v>525</v>
      </c>
      <c r="D105" s="6" t="s">
        <v>541</v>
      </c>
      <c r="E105" s="5" t="s">
        <v>12</v>
      </c>
      <c r="F105" s="8">
        <v>35199.89</v>
      </c>
      <c r="G105" s="8">
        <v>35199.89</v>
      </c>
      <c r="H105" s="8">
        <v>0</v>
      </c>
      <c r="I105" s="6" t="s">
        <v>527</v>
      </c>
    </row>
    <row r="106" spans="1:9" ht="42">
      <c r="A106" s="5" t="s">
        <v>261</v>
      </c>
      <c r="B106" s="5" t="s">
        <v>61</v>
      </c>
      <c r="C106" s="6" t="s">
        <v>531</v>
      </c>
      <c r="D106" s="6" t="s">
        <v>541</v>
      </c>
      <c r="E106" s="5" t="s">
        <v>12</v>
      </c>
      <c r="F106" s="8">
        <v>0</v>
      </c>
      <c r="G106" s="8">
        <v>45443.24</v>
      </c>
      <c r="H106" s="8">
        <v>45443.24</v>
      </c>
      <c r="I106" s="6" t="s">
        <v>528</v>
      </c>
    </row>
    <row r="107" spans="1:9" ht="42">
      <c r="A107" s="5" t="s">
        <v>261</v>
      </c>
      <c r="B107" s="5" t="s">
        <v>61</v>
      </c>
      <c r="C107" s="6" t="s">
        <v>530</v>
      </c>
      <c r="D107" s="6" t="s">
        <v>541</v>
      </c>
      <c r="E107" s="5" t="s">
        <v>12</v>
      </c>
      <c r="F107" s="8">
        <v>81725.929999999993</v>
      </c>
      <c r="G107" s="8">
        <v>89976.93</v>
      </c>
      <c r="H107" s="8">
        <v>8251</v>
      </c>
      <c r="I107" s="6" t="s">
        <v>527</v>
      </c>
    </row>
    <row r="108" spans="1:9" ht="42">
      <c r="A108" s="5" t="s">
        <v>261</v>
      </c>
      <c r="B108" s="5" t="s">
        <v>61</v>
      </c>
      <c r="C108" s="6" t="s">
        <v>530</v>
      </c>
      <c r="D108" s="6" t="s">
        <v>541</v>
      </c>
      <c r="E108" s="5" t="s">
        <v>12</v>
      </c>
      <c r="F108" s="8">
        <v>0</v>
      </c>
      <c r="G108" s="8">
        <v>81725.929999999993</v>
      </c>
      <c r="H108" s="8">
        <v>81725.929999999993</v>
      </c>
      <c r="I108" s="6" t="s">
        <v>528</v>
      </c>
    </row>
    <row r="109" spans="1:9" ht="42">
      <c r="A109" s="5" t="s">
        <v>264</v>
      </c>
      <c r="B109" s="5" t="s">
        <v>61</v>
      </c>
      <c r="C109" s="6" t="s">
        <v>529</v>
      </c>
      <c r="D109" s="6" t="s">
        <v>542</v>
      </c>
      <c r="E109" s="5" t="s">
        <v>12</v>
      </c>
      <c r="F109" s="8">
        <v>0</v>
      </c>
      <c r="G109" s="8">
        <v>0</v>
      </c>
      <c r="H109" s="8">
        <v>0</v>
      </c>
      <c r="I109" s="6" t="s">
        <v>527</v>
      </c>
    </row>
    <row r="110" spans="1:9" ht="42">
      <c r="A110" s="5" t="s">
        <v>264</v>
      </c>
      <c r="B110" s="5" t="s">
        <v>61</v>
      </c>
      <c r="C110" s="6" t="s">
        <v>531</v>
      </c>
      <c r="D110" s="6" t="s">
        <v>542</v>
      </c>
      <c r="E110" s="5" t="s">
        <v>12</v>
      </c>
      <c r="F110" s="8">
        <v>0</v>
      </c>
      <c r="G110" s="8">
        <v>0</v>
      </c>
      <c r="H110" s="8">
        <v>0</v>
      </c>
      <c r="I110" s="6" t="s">
        <v>527</v>
      </c>
    </row>
    <row r="111" spans="1:9" ht="31.5">
      <c r="A111" s="5" t="s">
        <v>264</v>
      </c>
      <c r="B111" s="5" t="s">
        <v>61</v>
      </c>
      <c r="C111" s="6" t="s">
        <v>532</v>
      </c>
      <c r="D111" s="6" t="s">
        <v>542</v>
      </c>
      <c r="E111" s="5" t="s">
        <v>12</v>
      </c>
      <c r="F111" s="8">
        <v>0</v>
      </c>
      <c r="G111" s="8">
        <v>0</v>
      </c>
      <c r="H111" s="8">
        <v>0</v>
      </c>
      <c r="I111" s="6" t="s">
        <v>527</v>
      </c>
    </row>
    <row r="112" spans="1:9" ht="42">
      <c r="A112" s="5" t="s">
        <v>264</v>
      </c>
      <c r="B112" s="5" t="s">
        <v>61</v>
      </c>
      <c r="C112" s="6" t="s">
        <v>530</v>
      </c>
      <c r="D112" s="6" t="s">
        <v>542</v>
      </c>
      <c r="E112" s="5" t="s">
        <v>12</v>
      </c>
      <c r="F112" s="8">
        <v>0</v>
      </c>
      <c r="G112" s="8">
        <v>0</v>
      </c>
      <c r="H112" s="8">
        <v>0</v>
      </c>
      <c r="I112" s="6" t="s">
        <v>527</v>
      </c>
    </row>
    <row r="113" spans="1:9" ht="42">
      <c r="A113" s="5" t="s">
        <v>264</v>
      </c>
      <c r="B113" s="5" t="s">
        <v>61</v>
      </c>
      <c r="C113" s="6" t="s">
        <v>525</v>
      </c>
      <c r="D113" s="6" t="s">
        <v>542</v>
      </c>
      <c r="E113" s="5" t="s">
        <v>12</v>
      </c>
      <c r="F113" s="8">
        <v>0</v>
      </c>
      <c r="G113" s="8">
        <v>0</v>
      </c>
      <c r="H113" s="8">
        <v>0</v>
      </c>
      <c r="I113" s="6" t="s">
        <v>527</v>
      </c>
    </row>
    <row r="114" spans="1:9" ht="42">
      <c r="A114" s="5" t="s">
        <v>244</v>
      </c>
      <c r="B114" s="5" t="s">
        <v>317</v>
      </c>
      <c r="C114" s="6" t="s">
        <v>530</v>
      </c>
      <c r="D114" s="6" t="s">
        <v>543</v>
      </c>
      <c r="E114" s="5" t="s">
        <v>12</v>
      </c>
      <c r="F114" s="8">
        <v>36878.82</v>
      </c>
      <c r="G114" s="8">
        <v>198480</v>
      </c>
      <c r="H114" s="8">
        <v>161601.18</v>
      </c>
      <c r="I114" s="6" t="s">
        <v>527</v>
      </c>
    </row>
    <row r="115" spans="1:9" ht="42">
      <c r="A115" s="5" t="s">
        <v>244</v>
      </c>
      <c r="B115" s="5" t="s">
        <v>317</v>
      </c>
      <c r="C115" s="6" t="s">
        <v>530</v>
      </c>
      <c r="D115" s="6" t="s">
        <v>543</v>
      </c>
      <c r="E115" s="5" t="s">
        <v>12</v>
      </c>
      <c r="F115" s="8">
        <v>0</v>
      </c>
      <c r="G115" s="8">
        <v>36878.82</v>
      </c>
      <c r="H115" s="8">
        <v>36878.82</v>
      </c>
      <c r="I115" s="6" t="s">
        <v>528</v>
      </c>
    </row>
    <row r="116" spans="1:9" ht="42">
      <c r="A116" s="5" t="s">
        <v>244</v>
      </c>
      <c r="B116" s="5" t="s">
        <v>317</v>
      </c>
      <c r="C116" s="6" t="s">
        <v>525</v>
      </c>
      <c r="D116" s="6" t="s">
        <v>543</v>
      </c>
      <c r="E116" s="5" t="s">
        <v>12</v>
      </c>
      <c r="F116" s="8">
        <v>15903.59</v>
      </c>
      <c r="G116" s="8">
        <v>19380</v>
      </c>
      <c r="H116" s="8">
        <v>3476.41</v>
      </c>
      <c r="I116" s="6" t="s">
        <v>527</v>
      </c>
    </row>
    <row r="117" spans="1:9" ht="42">
      <c r="A117" s="5" t="s">
        <v>244</v>
      </c>
      <c r="B117" s="5" t="s">
        <v>317</v>
      </c>
      <c r="C117" s="6" t="s">
        <v>525</v>
      </c>
      <c r="D117" s="6" t="s">
        <v>543</v>
      </c>
      <c r="E117" s="5" t="s">
        <v>12</v>
      </c>
      <c r="F117" s="8">
        <v>19380</v>
      </c>
      <c r="G117" s="8">
        <v>107510</v>
      </c>
      <c r="H117" s="8">
        <v>88130</v>
      </c>
      <c r="I117" s="6" t="s">
        <v>527</v>
      </c>
    </row>
    <row r="118" spans="1:9" ht="42">
      <c r="A118" s="5" t="s">
        <v>244</v>
      </c>
      <c r="B118" s="5" t="s">
        <v>317</v>
      </c>
      <c r="C118" s="6" t="s">
        <v>525</v>
      </c>
      <c r="D118" s="6" t="s">
        <v>543</v>
      </c>
      <c r="E118" s="5" t="s">
        <v>12</v>
      </c>
      <c r="F118" s="8">
        <v>0</v>
      </c>
      <c r="G118" s="8">
        <v>15903.59</v>
      </c>
      <c r="H118" s="8">
        <v>15903.59</v>
      </c>
      <c r="I118" s="6" t="s">
        <v>528</v>
      </c>
    </row>
    <row r="119" spans="1:9" ht="31.5">
      <c r="A119" s="5" t="s">
        <v>244</v>
      </c>
      <c r="B119" s="5" t="s">
        <v>317</v>
      </c>
      <c r="C119" s="6" t="s">
        <v>532</v>
      </c>
      <c r="D119" s="6" t="s">
        <v>543</v>
      </c>
      <c r="E119" s="5" t="s">
        <v>12</v>
      </c>
      <c r="F119" s="8">
        <v>0</v>
      </c>
      <c r="G119" s="8">
        <v>2507.2600000000002</v>
      </c>
      <c r="H119" s="8">
        <v>2507.2600000000002</v>
      </c>
      <c r="I119" s="6" t="s">
        <v>528</v>
      </c>
    </row>
    <row r="120" spans="1:9" ht="42">
      <c r="A120" s="5" t="s">
        <v>244</v>
      </c>
      <c r="B120" s="5" t="s">
        <v>317</v>
      </c>
      <c r="C120" s="6" t="s">
        <v>531</v>
      </c>
      <c r="D120" s="6" t="s">
        <v>543</v>
      </c>
      <c r="E120" s="5" t="s">
        <v>12</v>
      </c>
      <c r="F120" s="8">
        <v>0</v>
      </c>
      <c r="G120" s="8">
        <v>20531.62</v>
      </c>
      <c r="H120" s="8">
        <v>20531.62</v>
      </c>
      <c r="I120" s="6" t="s">
        <v>528</v>
      </c>
    </row>
    <row r="121" spans="1:9" ht="42">
      <c r="A121" s="5" t="s">
        <v>244</v>
      </c>
      <c r="B121" s="5" t="s">
        <v>317</v>
      </c>
      <c r="C121" s="6" t="s">
        <v>529</v>
      </c>
      <c r="D121" s="6" t="s">
        <v>543</v>
      </c>
      <c r="E121" s="5" t="s">
        <v>12</v>
      </c>
      <c r="F121" s="8">
        <v>9095.14</v>
      </c>
      <c r="G121" s="8">
        <v>8270</v>
      </c>
      <c r="H121" s="8">
        <v>-825.14</v>
      </c>
      <c r="I121" s="6" t="s">
        <v>527</v>
      </c>
    </row>
    <row r="122" spans="1:9" ht="42">
      <c r="A122" s="5" t="s">
        <v>244</v>
      </c>
      <c r="B122" s="5" t="s">
        <v>317</v>
      </c>
      <c r="C122" s="6" t="s">
        <v>529</v>
      </c>
      <c r="D122" s="6" t="s">
        <v>543</v>
      </c>
      <c r="E122" s="5" t="s">
        <v>12</v>
      </c>
      <c r="F122" s="8">
        <v>0</v>
      </c>
      <c r="G122" s="8">
        <v>9095.14</v>
      </c>
      <c r="H122" s="8">
        <v>9095.14</v>
      </c>
      <c r="I122" s="6" t="s">
        <v>528</v>
      </c>
    </row>
    <row r="123" spans="1:9" ht="31.5">
      <c r="A123" s="5" t="s">
        <v>244</v>
      </c>
      <c r="B123" s="5" t="s">
        <v>317</v>
      </c>
      <c r="C123" s="6" t="s">
        <v>532</v>
      </c>
      <c r="D123" s="6" t="s">
        <v>543</v>
      </c>
      <c r="E123" s="5" t="s">
        <v>12</v>
      </c>
      <c r="F123" s="8">
        <v>3060</v>
      </c>
      <c r="G123" s="8">
        <v>157130</v>
      </c>
      <c r="H123" s="8">
        <v>154070</v>
      </c>
      <c r="I123" s="6" t="s">
        <v>527</v>
      </c>
    </row>
    <row r="124" spans="1:9" ht="31.5">
      <c r="A124" s="5" t="s">
        <v>244</v>
      </c>
      <c r="B124" s="5" t="s">
        <v>317</v>
      </c>
      <c r="C124" s="6" t="s">
        <v>532</v>
      </c>
      <c r="D124" s="6" t="s">
        <v>543</v>
      </c>
      <c r="E124" s="5" t="s">
        <v>12</v>
      </c>
      <c r="F124" s="8">
        <v>2507.2600000000002</v>
      </c>
      <c r="G124" s="8">
        <v>3060</v>
      </c>
      <c r="H124" s="8">
        <v>552.74</v>
      </c>
      <c r="I124" s="6" t="s">
        <v>527</v>
      </c>
    </row>
    <row r="125" spans="1:9" ht="42">
      <c r="A125" s="5" t="s">
        <v>244</v>
      </c>
      <c r="B125" s="5" t="s">
        <v>317</v>
      </c>
      <c r="C125" s="6" t="s">
        <v>531</v>
      </c>
      <c r="D125" s="6" t="s">
        <v>543</v>
      </c>
      <c r="E125" s="5" t="s">
        <v>12</v>
      </c>
      <c r="F125" s="8">
        <v>20531.62</v>
      </c>
      <c r="G125" s="8">
        <v>355610</v>
      </c>
      <c r="H125" s="8">
        <v>335078.38</v>
      </c>
      <c r="I125" s="6" t="s">
        <v>527</v>
      </c>
    </row>
    <row r="126" spans="1:9" ht="42">
      <c r="A126" s="5" t="s">
        <v>155</v>
      </c>
      <c r="B126" s="5" t="s">
        <v>317</v>
      </c>
      <c r="C126" s="6" t="s">
        <v>529</v>
      </c>
      <c r="D126" s="6" t="s">
        <v>544</v>
      </c>
      <c r="E126" s="5" t="s">
        <v>12</v>
      </c>
      <c r="F126" s="8">
        <v>0</v>
      </c>
      <c r="G126" s="8">
        <v>72736.45</v>
      </c>
      <c r="H126" s="8">
        <v>72736.45</v>
      </c>
      <c r="I126" s="6" t="s">
        <v>528</v>
      </c>
    </row>
    <row r="127" spans="1:9" ht="42">
      <c r="A127" s="5" t="s">
        <v>155</v>
      </c>
      <c r="B127" s="5" t="s">
        <v>317</v>
      </c>
      <c r="C127" s="6" t="s">
        <v>525</v>
      </c>
      <c r="D127" s="6" t="s">
        <v>544</v>
      </c>
      <c r="E127" s="5" t="s">
        <v>12</v>
      </c>
      <c r="F127" s="8">
        <v>0</v>
      </c>
      <c r="G127" s="8">
        <v>127185.60000000001</v>
      </c>
      <c r="H127" s="8">
        <v>127185.60000000001</v>
      </c>
      <c r="I127" s="6" t="s">
        <v>528</v>
      </c>
    </row>
    <row r="128" spans="1:9" ht="42">
      <c r="A128" s="5" t="s">
        <v>155</v>
      </c>
      <c r="B128" s="5" t="s">
        <v>317</v>
      </c>
      <c r="C128" s="6" t="s">
        <v>525</v>
      </c>
      <c r="D128" s="6" t="s">
        <v>544</v>
      </c>
      <c r="E128" s="5" t="s">
        <v>12</v>
      </c>
      <c r="F128" s="8">
        <v>127185.60000000001</v>
      </c>
      <c r="G128" s="8">
        <v>108654</v>
      </c>
      <c r="H128" s="8">
        <v>-18531.599999999999</v>
      </c>
      <c r="I128" s="6" t="s">
        <v>527</v>
      </c>
    </row>
    <row r="129" spans="1:9" ht="31.5">
      <c r="A129" s="5" t="s">
        <v>155</v>
      </c>
      <c r="B129" s="5" t="s">
        <v>317</v>
      </c>
      <c r="C129" s="6" t="s">
        <v>532</v>
      </c>
      <c r="D129" s="6" t="s">
        <v>544</v>
      </c>
      <c r="E129" s="5" t="s">
        <v>12</v>
      </c>
      <c r="F129" s="8">
        <v>0</v>
      </c>
      <c r="G129" s="8">
        <v>20051.310000000001</v>
      </c>
      <c r="H129" s="8">
        <v>20051.310000000001</v>
      </c>
      <c r="I129" s="6" t="s">
        <v>528</v>
      </c>
    </row>
    <row r="130" spans="1:9" ht="31.5">
      <c r="A130" s="5" t="s">
        <v>155</v>
      </c>
      <c r="B130" s="5" t="s">
        <v>317</v>
      </c>
      <c r="C130" s="6" t="s">
        <v>532</v>
      </c>
      <c r="D130" s="6" t="s">
        <v>544</v>
      </c>
      <c r="E130" s="5" t="s">
        <v>12</v>
      </c>
      <c r="F130" s="8">
        <v>20051.310000000001</v>
      </c>
      <c r="G130" s="8">
        <v>158802</v>
      </c>
      <c r="H130" s="8">
        <v>138750.69</v>
      </c>
      <c r="I130" s="6" t="s">
        <v>527</v>
      </c>
    </row>
    <row r="131" spans="1:9" ht="42">
      <c r="A131" s="5" t="s">
        <v>155</v>
      </c>
      <c r="B131" s="5" t="s">
        <v>317</v>
      </c>
      <c r="C131" s="6" t="s">
        <v>531</v>
      </c>
      <c r="D131" s="6" t="s">
        <v>544</v>
      </c>
      <c r="E131" s="5" t="s">
        <v>12</v>
      </c>
      <c r="F131" s="8">
        <v>257585.85</v>
      </c>
      <c r="G131" s="8">
        <v>359394</v>
      </c>
      <c r="H131" s="8">
        <v>101808.15</v>
      </c>
      <c r="I131" s="6" t="s">
        <v>527</v>
      </c>
    </row>
    <row r="132" spans="1:9" ht="42">
      <c r="A132" s="5" t="s">
        <v>155</v>
      </c>
      <c r="B132" s="5" t="s">
        <v>317</v>
      </c>
      <c r="C132" s="6" t="s">
        <v>531</v>
      </c>
      <c r="D132" s="6" t="s">
        <v>544</v>
      </c>
      <c r="E132" s="5" t="s">
        <v>12</v>
      </c>
      <c r="F132" s="8">
        <v>257585.86</v>
      </c>
      <c r="G132" s="8">
        <v>257585.85</v>
      </c>
      <c r="H132" s="8">
        <v>-0.01</v>
      </c>
      <c r="I132" s="6" t="s">
        <v>527</v>
      </c>
    </row>
    <row r="133" spans="1:9" ht="42">
      <c r="A133" s="5" t="s">
        <v>155</v>
      </c>
      <c r="B133" s="5" t="s">
        <v>317</v>
      </c>
      <c r="C133" s="6" t="s">
        <v>530</v>
      </c>
      <c r="D133" s="6" t="s">
        <v>544</v>
      </c>
      <c r="E133" s="5" t="s">
        <v>12</v>
      </c>
      <c r="F133" s="8">
        <v>0</v>
      </c>
      <c r="G133" s="8">
        <v>294930.59999999998</v>
      </c>
      <c r="H133" s="8">
        <v>294930.59999999998</v>
      </c>
      <c r="I133" s="6" t="s">
        <v>528</v>
      </c>
    </row>
    <row r="134" spans="1:9" ht="42">
      <c r="A134" s="5" t="s">
        <v>155</v>
      </c>
      <c r="B134" s="5" t="s">
        <v>317</v>
      </c>
      <c r="C134" s="6" t="s">
        <v>530</v>
      </c>
      <c r="D134" s="6" t="s">
        <v>544</v>
      </c>
      <c r="E134" s="5" t="s">
        <v>12</v>
      </c>
      <c r="F134" s="8">
        <v>294930.59999999998</v>
      </c>
      <c r="G134" s="8">
        <v>200592</v>
      </c>
      <c r="H134" s="8">
        <v>-94338.6</v>
      </c>
      <c r="I134" s="6" t="s">
        <v>527</v>
      </c>
    </row>
    <row r="135" spans="1:9" ht="42">
      <c r="A135" s="5" t="s">
        <v>155</v>
      </c>
      <c r="B135" s="5" t="s">
        <v>317</v>
      </c>
      <c r="C135" s="6" t="s">
        <v>529</v>
      </c>
      <c r="D135" s="6" t="s">
        <v>544</v>
      </c>
      <c r="E135" s="5" t="s">
        <v>12</v>
      </c>
      <c r="F135" s="8">
        <v>107327.44</v>
      </c>
      <c r="G135" s="8">
        <v>8358</v>
      </c>
      <c r="H135" s="8">
        <v>-98969.44</v>
      </c>
      <c r="I135" s="6" t="s">
        <v>527</v>
      </c>
    </row>
    <row r="136" spans="1:9" ht="42">
      <c r="A136" s="5" t="s">
        <v>155</v>
      </c>
      <c r="B136" s="5" t="s">
        <v>317</v>
      </c>
      <c r="C136" s="6" t="s">
        <v>529</v>
      </c>
      <c r="D136" s="6" t="s">
        <v>544</v>
      </c>
      <c r="E136" s="5" t="s">
        <v>12</v>
      </c>
      <c r="F136" s="8">
        <v>72736.45</v>
      </c>
      <c r="G136" s="8">
        <v>107327.44</v>
      </c>
      <c r="H136" s="8">
        <v>34590.99</v>
      </c>
      <c r="I136" s="6" t="s">
        <v>527</v>
      </c>
    </row>
    <row r="137" spans="1:9" ht="42">
      <c r="A137" s="5" t="s">
        <v>155</v>
      </c>
      <c r="B137" s="5" t="s">
        <v>317</v>
      </c>
      <c r="C137" s="6" t="s">
        <v>531</v>
      </c>
      <c r="D137" s="6" t="s">
        <v>544</v>
      </c>
      <c r="E137" s="5" t="s">
        <v>12</v>
      </c>
      <c r="F137" s="8">
        <v>164197.26</v>
      </c>
      <c r="G137" s="8">
        <v>257585.86</v>
      </c>
      <c r="H137" s="8">
        <v>93388.6</v>
      </c>
      <c r="I137" s="6" t="s">
        <v>527</v>
      </c>
    </row>
    <row r="138" spans="1:9" ht="42">
      <c r="A138" s="5" t="s">
        <v>155</v>
      </c>
      <c r="B138" s="5" t="s">
        <v>317</v>
      </c>
      <c r="C138" s="6" t="s">
        <v>531</v>
      </c>
      <c r="D138" s="6" t="s">
        <v>544</v>
      </c>
      <c r="E138" s="5" t="s">
        <v>12</v>
      </c>
      <c r="F138" s="8">
        <v>0</v>
      </c>
      <c r="G138" s="8">
        <v>164197.26</v>
      </c>
      <c r="H138" s="8">
        <v>164197.26</v>
      </c>
      <c r="I138" s="6" t="s">
        <v>528</v>
      </c>
    </row>
    <row r="139" spans="1:9" ht="42">
      <c r="A139" s="5" t="s">
        <v>155</v>
      </c>
      <c r="B139" s="5" t="s">
        <v>64</v>
      </c>
      <c r="C139" s="6" t="s">
        <v>529</v>
      </c>
      <c r="D139" s="6" t="s">
        <v>545</v>
      </c>
      <c r="E139" s="5" t="s">
        <v>12</v>
      </c>
      <c r="F139" s="8">
        <v>53524.72</v>
      </c>
      <c r="G139" s="8">
        <v>53524.72</v>
      </c>
      <c r="H139" s="8">
        <v>0</v>
      </c>
      <c r="I139" s="6" t="s">
        <v>527</v>
      </c>
    </row>
    <row r="140" spans="1:9" ht="42">
      <c r="A140" s="5" t="s">
        <v>155</v>
      </c>
      <c r="B140" s="5" t="s">
        <v>64</v>
      </c>
      <c r="C140" s="6" t="s">
        <v>531</v>
      </c>
      <c r="D140" s="6" t="s">
        <v>545</v>
      </c>
      <c r="E140" s="5" t="s">
        <v>12</v>
      </c>
      <c r="F140" s="8">
        <v>0</v>
      </c>
      <c r="G140" s="8">
        <v>120828.18</v>
      </c>
      <c r="H140" s="8">
        <v>120828.18</v>
      </c>
      <c r="I140" s="6" t="s">
        <v>528</v>
      </c>
    </row>
    <row r="141" spans="1:9" ht="42">
      <c r="A141" s="5" t="s">
        <v>155</v>
      </c>
      <c r="B141" s="5" t="s">
        <v>64</v>
      </c>
      <c r="C141" s="6" t="s">
        <v>531</v>
      </c>
      <c r="D141" s="6" t="s">
        <v>545</v>
      </c>
      <c r="E141" s="5" t="s">
        <v>12</v>
      </c>
      <c r="F141" s="8">
        <v>120828.18</v>
      </c>
      <c r="G141" s="8">
        <v>120828.18</v>
      </c>
      <c r="H141" s="8">
        <v>0</v>
      </c>
      <c r="I141" s="6" t="s">
        <v>527</v>
      </c>
    </row>
    <row r="142" spans="1:9" ht="42">
      <c r="A142" s="5" t="s">
        <v>155</v>
      </c>
      <c r="B142" s="5" t="s">
        <v>64</v>
      </c>
      <c r="C142" s="6" t="s">
        <v>530</v>
      </c>
      <c r="D142" s="6" t="s">
        <v>545</v>
      </c>
      <c r="E142" s="5" t="s">
        <v>12</v>
      </c>
      <c r="F142" s="8">
        <v>0</v>
      </c>
      <c r="G142" s="8">
        <v>217299.57</v>
      </c>
      <c r="H142" s="8">
        <v>217299.57</v>
      </c>
      <c r="I142" s="6" t="s">
        <v>528</v>
      </c>
    </row>
    <row r="143" spans="1:9" ht="42">
      <c r="A143" s="5" t="s">
        <v>155</v>
      </c>
      <c r="B143" s="5" t="s">
        <v>64</v>
      </c>
      <c r="C143" s="6" t="s">
        <v>530</v>
      </c>
      <c r="D143" s="6" t="s">
        <v>545</v>
      </c>
      <c r="E143" s="5" t="s">
        <v>12</v>
      </c>
      <c r="F143" s="8">
        <v>217299.57</v>
      </c>
      <c r="G143" s="8">
        <v>217299.57</v>
      </c>
      <c r="H143" s="8">
        <v>0</v>
      </c>
      <c r="I143" s="6" t="s">
        <v>527</v>
      </c>
    </row>
    <row r="144" spans="1:9" ht="42">
      <c r="A144" s="5" t="s">
        <v>155</v>
      </c>
      <c r="B144" s="5" t="s">
        <v>64</v>
      </c>
      <c r="C144" s="6" t="s">
        <v>525</v>
      </c>
      <c r="D144" s="6" t="s">
        <v>545</v>
      </c>
      <c r="E144" s="5" t="s">
        <v>12</v>
      </c>
      <c r="F144" s="8">
        <v>0</v>
      </c>
      <c r="G144" s="8">
        <v>93592.33</v>
      </c>
      <c r="H144" s="8">
        <v>93592.33</v>
      </c>
      <c r="I144" s="6" t="s">
        <v>528</v>
      </c>
    </row>
    <row r="145" spans="1:9" ht="42">
      <c r="A145" s="5" t="s">
        <v>155</v>
      </c>
      <c r="B145" s="5" t="s">
        <v>64</v>
      </c>
      <c r="C145" s="6" t="s">
        <v>525</v>
      </c>
      <c r="D145" s="6" t="s">
        <v>545</v>
      </c>
      <c r="E145" s="5" t="s">
        <v>12</v>
      </c>
      <c r="F145" s="8">
        <v>93592.33</v>
      </c>
      <c r="G145" s="8">
        <v>93592.33</v>
      </c>
      <c r="H145" s="8">
        <v>0</v>
      </c>
      <c r="I145" s="6" t="s">
        <v>527</v>
      </c>
    </row>
    <row r="146" spans="1:9" ht="31.5">
      <c r="A146" s="5" t="s">
        <v>155</v>
      </c>
      <c r="B146" s="5" t="s">
        <v>64</v>
      </c>
      <c r="C146" s="6" t="s">
        <v>532</v>
      </c>
      <c r="D146" s="6" t="s">
        <v>545</v>
      </c>
      <c r="E146" s="5" t="s">
        <v>12</v>
      </c>
      <c r="F146" s="8">
        <v>0</v>
      </c>
      <c r="G146" s="8">
        <v>14755.2</v>
      </c>
      <c r="H146" s="8">
        <v>14755.2</v>
      </c>
      <c r="I146" s="6" t="s">
        <v>528</v>
      </c>
    </row>
    <row r="147" spans="1:9" ht="42">
      <c r="A147" s="5" t="s">
        <v>155</v>
      </c>
      <c r="B147" s="5" t="s">
        <v>64</v>
      </c>
      <c r="C147" s="6" t="s">
        <v>529</v>
      </c>
      <c r="D147" s="6" t="s">
        <v>545</v>
      </c>
      <c r="E147" s="5" t="s">
        <v>12</v>
      </c>
      <c r="F147" s="8">
        <v>0</v>
      </c>
      <c r="G147" s="8">
        <v>53524.72</v>
      </c>
      <c r="H147" s="8">
        <v>53524.72</v>
      </c>
      <c r="I147" s="6" t="s">
        <v>528</v>
      </c>
    </row>
    <row r="148" spans="1:9" ht="31.5">
      <c r="A148" s="5" t="s">
        <v>155</v>
      </c>
      <c r="B148" s="5" t="s">
        <v>64</v>
      </c>
      <c r="C148" s="6" t="s">
        <v>532</v>
      </c>
      <c r="D148" s="6" t="s">
        <v>545</v>
      </c>
      <c r="E148" s="5" t="s">
        <v>12</v>
      </c>
      <c r="F148" s="8">
        <v>14755.2</v>
      </c>
      <c r="G148" s="8">
        <v>14755.2</v>
      </c>
      <c r="H148" s="8">
        <v>0</v>
      </c>
      <c r="I148" s="6" t="s">
        <v>527</v>
      </c>
    </row>
    <row r="149" spans="1:9" ht="42">
      <c r="A149" s="5" t="s">
        <v>155</v>
      </c>
      <c r="B149" s="5" t="s">
        <v>67</v>
      </c>
      <c r="C149" s="6" t="s">
        <v>531</v>
      </c>
      <c r="D149" s="6" t="s">
        <v>546</v>
      </c>
      <c r="E149" s="5" t="s">
        <v>12</v>
      </c>
      <c r="F149" s="8">
        <v>46833.97</v>
      </c>
      <c r="G149" s="8">
        <v>46833.97</v>
      </c>
      <c r="H149" s="8">
        <v>0</v>
      </c>
      <c r="I149" s="6" t="s">
        <v>527</v>
      </c>
    </row>
    <row r="150" spans="1:9" ht="42">
      <c r="A150" s="5" t="s">
        <v>155</v>
      </c>
      <c r="B150" s="5" t="s">
        <v>67</v>
      </c>
      <c r="C150" s="6" t="s">
        <v>531</v>
      </c>
      <c r="D150" s="6" t="s">
        <v>546</v>
      </c>
      <c r="E150" s="5" t="s">
        <v>12</v>
      </c>
      <c r="F150" s="8">
        <v>0</v>
      </c>
      <c r="G150" s="8">
        <v>46833.97</v>
      </c>
      <c r="H150" s="8">
        <v>46833.97</v>
      </c>
      <c r="I150" s="6" t="s">
        <v>528</v>
      </c>
    </row>
    <row r="151" spans="1:9" ht="42">
      <c r="A151" s="5" t="s">
        <v>155</v>
      </c>
      <c r="B151" s="5" t="s">
        <v>67</v>
      </c>
      <c r="C151" s="6" t="s">
        <v>529</v>
      </c>
      <c r="D151" s="6" t="s">
        <v>546</v>
      </c>
      <c r="E151" s="5" t="s">
        <v>12</v>
      </c>
      <c r="F151" s="8">
        <v>20746.61</v>
      </c>
      <c r="G151" s="8">
        <v>20746.61</v>
      </c>
      <c r="H151" s="8">
        <v>0</v>
      </c>
      <c r="I151" s="6" t="s">
        <v>527</v>
      </c>
    </row>
    <row r="152" spans="1:9" ht="42">
      <c r="A152" s="5" t="s">
        <v>155</v>
      </c>
      <c r="B152" s="5" t="s">
        <v>67</v>
      </c>
      <c r="C152" s="6" t="s">
        <v>529</v>
      </c>
      <c r="D152" s="6" t="s">
        <v>546</v>
      </c>
      <c r="E152" s="5" t="s">
        <v>12</v>
      </c>
      <c r="F152" s="8">
        <v>0</v>
      </c>
      <c r="G152" s="8">
        <v>20746.61</v>
      </c>
      <c r="H152" s="8">
        <v>20746.61</v>
      </c>
      <c r="I152" s="6" t="s">
        <v>528</v>
      </c>
    </row>
    <row r="153" spans="1:9" ht="42">
      <c r="A153" s="5" t="s">
        <v>155</v>
      </c>
      <c r="B153" s="5" t="s">
        <v>67</v>
      </c>
      <c r="C153" s="6" t="s">
        <v>530</v>
      </c>
      <c r="D153" s="6" t="s">
        <v>546</v>
      </c>
      <c r="E153" s="5" t="s">
        <v>12</v>
      </c>
      <c r="F153" s="8">
        <v>84123.04</v>
      </c>
      <c r="G153" s="8">
        <v>84123.04</v>
      </c>
      <c r="H153" s="8">
        <v>0</v>
      </c>
      <c r="I153" s="6" t="s">
        <v>527</v>
      </c>
    </row>
    <row r="154" spans="1:9" ht="42">
      <c r="A154" s="5" t="s">
        <v>155</v>
      </c>
      <c r="B154" s="5" t="s">
        <v>67</v>
      </c>
      <c r="C154" s="6" t="s">
        <v>530</v>
      </c>
      <c r="D154" s="6" t="s">
        <v>546</v>
      </c>
      <c r="E154" s="5" t="s">
        <v>12</v>
      </c>
      <c r="F154" s="8">
        <v>0</v>
      </c>
      <c r="G154" s="8">
        <v>84123.04</v>
      </c>
      <c r="H154" s="8">
        <v>84123.04</v>
      </c>
      <c r="I154" s="6" t="s">
        <v>528</v>
      </c>
    </row>
    <row r="155" spans="1:9" ht="42">
      <c r="A155" s="5" t="s">
        <v>155</v>
      </c>
      <c r="B155" s="5" t="s">
        <v>67</v>
      </c>
      <c r="C155" s="6" t="s">
        <v>525</v>
      </c>
      <c r="D155" s="6" t="s">
        <v>546</v>
      </c>
      <c r="E155" s="5" t="s">
        <v>12</v>
      </c>
      <c r="F155" s="8">
        <v>36277.14</v>
      </c>
      <c r="G155" s="8">
        <v>36277.14</v>
      </c>
      <c r="H155" s="8">
        <v>0</v>
      </c>
      <c r="I155" s="6" t="s">
        <v>527</v>
      </c>
    </row>
    <row r="156" spans="1:9" ht="42">
      <c r="A156" s="5" t="s">
        <v>155</v>
      </c>
      <c r="B156" s="5" t="s">
        <v>67</v>
      </c>
      <c r="C156" s="6" t="s">
        <v>525</v>
      </c>
      <c r="D156" s="6" t="s">
        <v>546</v>
      </c>
      <c r="E156" s="5" t="s">
        <v>12</v>
      </c>
      <c r="F156" s="8">
        <v>0</v>
      </c>
      <c r="G156" s="8">
        <v>36277.14</v>
      </c>
      <c r="H156" s="8">
        <v>36277.14</v>
      </c>
      <c r="I156" s="6" t="s">
        <v>528</v>
      </c>
    </row>
    <row r="157" spans="1:9" ht="31.5">
      <c r="A157" s="5" t="s">
        <v>155</v>
      </c>
      <c r="B157" s="5" t="s">
        <v>67</v>
      </c>
      <c r="C157" s="6" t="s">
        <v>532</v>
      </c>
      <c r="D157" s="6" t="s">
        <v>546</v>
      </c>
      <c r="E157" s="5" t="s">
        <v>12</v>
      </c>
      <c r="F157" s="8">
        <v>5719.24</v>
      </c>
      <c r="G157" s="8">
        <v>5719.24</v>
      </c>
      <c r="H157" s="8">
        <v>0</v>
      </c>
      <c r="I157" s="6" t="s">
        <v>527</v>
      </c>
    </row>
    <row r="158" spans="1:9" ht="31.5">
      <c r="A158" s="5" t="s">
        <v>155</v>
      </c>
      <c r="B158" s="5" t="s">
        <v>67</v>
      </c>
      <c r="C158" s="6" t="s">
        <v>532</v>
      </c>
      <c r="D158" s="6" t="s">
        <v>546</v>
      </c>
      <c r="E158" s="5" t="s">
        <v>12</v>
      </c>
      <c r="F158" s="8">
        <v>0</v>
      </c>
      <c r="G158" s="8">
        <v>5719.24</v>
      </c>
      <c r="H158" s="8">
        <v>5719.24</v>
      </c>
      <c r="I158" s="6" t="s">
        <v>528</v>
      </c>
    </row>
    <row r="159" spans="1:9" ht="42">
      <c r="A159" s="5" t="s">
        <v>149</v>
      </c>
      <c r="B159" s="5" t="s">
        <v>317</v>
      </c>
      <c r="C159" s="6" t="s">
        <v>525</v>
      </c>
      <c r="D159" s="6" t="s">
        <v>547</v>
      </c>
      <c r="E159" s="5" t="s">
        <v>12</v>
      </c>
      <c r="F159" s="8">
        <v>2730.55</v>
      </c>
      <c r="G159" s="8">
        <v>1898</v>
      </c>
      <c r="H159" s="8">
        <v>-832.55</v>
      </c>
      <c r="I159" s="6" t="s">
        <v>527</v>
      </c>
    </row>
    <row r="160" spans="1:9" ht="42">
      <c r="A160" s="5" t="s">
        <v>149</v>
      </c>
      <c r="B160" s="5" t="s">
        <v>317</v>
      </c>
      <c r="C160" s="6" t="s">
        <v>525</v>
      </c>
      <c r="D160" s="6" t="s">
        <v>547</v>
      </c>
      <c r="E160" s="5" t="s">
        <v>12</v>
      </c>
      <c r="F160" s="8">
        <v>0</v>
      </c>
      <c r="G160" s="8">
        <v>2730.55</v>
      </c>
      <c r="H160" s="8">
        <v>2730.55</v>
      </c>
      <c r="I160" s="6" t="s">
        <v>528</v>
      </c>
    </row>
    <row r="161" spans="1:9" ht="42">
      <c r="A161" s="5" t="s">
        <v>149</v>
      </c>
      <c r="B161" s="5" t="s">
        <v>317</v>
      </c>
      <c r="C161" s="6" t="s">
        <v>530</v>
      </c>
      <c r="D161" s="6" t="s">
        <v>547</v>
      </c>
      <c r="E161" s="5" t="s">
        <v>12</v>
      </c>
      <c r="F161" s="8">
        <v>6331.86</v>
      </c>
      <c r="G161" s="8">
        <v>3504</v>
      </c>
      <c r="H161" s="8">
        <v>-2827.86</v>
      </c>
      <c r="I161" s="6" t="s">
        <v>527</v>
      </c>
    </row>
    <row r="162" spans="1:9" ht="42">
      <c r="A162" s="5" t="s">
        <v>149</v>
      </c>
      <c r="B162" s="5" t="s">
        <v>317</v>
      </c>
      <c r="C162" s="6" t="s">
        <v>530</v>
      </c>
      <c r="D162" s="6" t="s">
        <v>547</v>
      </c>
      <c r="E162" s="5" t="s">
        <v>12</v>
      </c>
      <c r="F162" s="8">
        <v>3504</v>
      </c>
      <c r="G162" s="8">
        <v>3504.7</v>
      </c>
      <c r="H162" s="8">
        <v>0.7</v>
      </c>
      <c r="I162" s="6" t="s">
        <v>527</v>
      </c>
    </row>
    <row r="163" spans="1:9" ht="42">
      <c r="A163" s="5" t="s">
        <v>149</v>
      </c>
      <c r="B163" s="5" t="s">
        <v>317</v>
      </c>
      <c r="C163" s="6" t="s">
        <v>530</v>
      </c>
      <c r="D163" s="6" t="s">
        <v>547</v>
      </c>
      <c r="E163" s="5" t="s">
        <v>12</v>
      </c>
      <c r="F163" s="8">
        <v>3504.7</v>
      </c>
      <c r="G163" s="8">
        <v>3504.7</v>
      </c>
      <c r="H163" s="8">
        <v>0</v>
      </c>
      <c r="I163" s="6" t="s">
        <v>527</v>
      </c>
    </row>
    <row r="164" spans="1:9" ht="42">
      <c r="A164" s="5" t="s">
        <v>149</v>
      </c>
      <c r="B164" s="5" t="s">
        <v>317</v>
      </c>
      <c r="C164" s="6" t="s">
        <v>531</v>
      </c>
      <c r="D164" s="6" t="s">
        <v>547</v>
      </c>
      <c r="E164" s="5" t="s">
        <v>12</v>
      </c>
      <c r="F164" s="8">
        <v>0</v>
      </c>
      <c r="G164" s="8">
        <v>3525.15</v>
      </c>
      <c r="H164" s="8">
        <v>3525.15</v>
      </c>
      <c r="I164" s="6" t="s">
        <v>528</v>
      </c>
    </row>
    <row r="165" spans="1:9" ht="31.5">
      <c r="A165" s="5" t="s">
        <v>149</v>
      </c>
      <c r="B165" s="5" t="s">
        <v>317</v>
      </c>
      <c r="C165" s="6" t="s">
        <v>532</v>
      </c>
      <c r="D165" s="6" t="s">
        <v>547</v>
      </c>
      <c r="E165" s="5" t="s">
        <v>12</v>
      </c>
      <c r="F165" s="8">
        <v>430.48</v>
      </c>
      <c r="G165" s="8">
        <v>2774</v>
      </c>
      <c r="H165" s="8">
        <v>2343.52</v>
      </c>
      <c r="I165" s="6" t="s">
        <v>527</v>
      </c>
    </row>
    <row r="166" spans="1:9" ht="31.5">
      <c r="A166" s="5" t="s">
        <v>149</v>
      </c>
      <c r="B166" s="5" t="s">
        <v>317</v>
      </c>
      <c r="C166" s="6" t="s">
        <v>532</v>
      </c>
      <c r="D166" s="6" t="s">
        <v>547</v>
      </c>
      <c r="E166" s="5" t="s">
        <v>12</v>
      </c>
      <c r="F166" s="8">
        <v>0</v>
      </c>
      <c r="G166" s="8">
        <v>430.48</v>
      </c>
      <c r="H166" s="8">
        <v>430.48</v>
      </c>
      <c r="I166" s="6" t="s">
        <v>528</v>
      </c>
    </row>
    <row r="167" spans="1:9" ht="42">
      <c r="A167" s="5" t="s">
        <v>149</v>
      </c>
      <c r="B167" s="5" t="s">
        <v>317</v>
      </c>
      <c r="C167" s="6" t="s">
        <v>529</v>
      </c>
      <c r="D167" s="6" t="s">
        <v>547</v>
      </c>
      <c r="E167" s="5" t="s">
        <v>12</v>
      </c>
      <c r="F167" s="8">
        <v>1561.58</v>
      </c>
      <c r="G167" s="8">
        <v>146</v>
      </c>
      <c r="H167" s="8">
        <v>-1415.58</v>
      </c>
      <c r="I167" s="6" t="s">
        <v>527</v>
      </c>
    </row>
    <row r="168" spans="1:9" ht="42">
      <c r="A168" s="5" t="s">
        <v>149</v>
      </c>
      <c r="B168" s="5" t="s">
        <v>317</v>
      </c>
      <c r="C168" s="6" t="s">
        <v>529</v>
      </c>
      <c r="D168" s="6" t="s">
        <v>547</v>
      </c>
      <c r="E168" s="5" t="s">
        <v>12</v>
      </c>
      <c r="F168" s="8">
        <v>0</v>
      </c>
      <c r="G168" s="8">
        <v>1561.58</v>
      </c>
      <c r="H168" s="8">
        <v>1561.58</v>
      </c>
      <c r="I168" s="6" t="s">
        <v>528</v>
      </c>
    </row>
    <row r="169" spans="1:9" ht="42">
      <c r="A169" s="5" t="s">
        <v>149</v>
      </c>
      <c r="B169" s="5" t="s">
        <v>317</v>
      </c>
      <c r="C169" s="6" t="s">
        <v>531</v>
      </c>
      <c r="D169" s="6" t="s">
        <v>547</v>
      </c>
      <c r="E169" s="5" t="s">
        <v>12</v>
      </c>
      <c r="F169" s="8">
        <v>3525.15</v>
      </c>
      <c r="G169" s="8">
        <v>6278</v>
      </c>
      <c r="H169" s="8">
        <v>2752.85</v>
      </c>
      <c r="I169" s="6" t="s">
        <v>527</v>
      </c>
    </row>
    <row r="170" spans="1:9" ht="42">
      <c r="A170" s="5" t="s">
        <v>149</v>
      </c>
      <c r="B170" s="5" t="s">
        <v>317</v>
      </c>
      <c r="C170" s="6" t="s">
        <v>530</v>
      </c>
      <c r="D170" s="6" t="s">
        <v>547</v>
      </c>
      <c r="E170" s="5" t="s">
        <v>12</v>
      </c>
      <c r="F170" s="8">
        <v>0</v>
      </c>
      <c r="G170" s="8">
        <v>6331.86</v>
      </c>
      <c r="H170" s="8">
        <v>6331.86</v>
      </c>
      <c r="I170" s="6" t="s">
        <v>528</v>
      </c>
    </row>
    <row r="171" spans="1:9" ht="31.5">
      <c r="A171" s="5" t="s">
        <v>210</v>
      </c>
      <c r="B171" s="5" t="s">
        <v>64</v>
      </c>
      <c r="C171" s="6" t="s">
        <v>532</v>
      </c>
      <c r="D171" s="6" t="s">
        <v>548</v>
      </c>
      <c r="E171" s="5" t="s">
        <v>12</v>
      </c>
      <c r="F171" s="8">
        <v>29.48</v>
      </c>
      <c r="G171" s="8">
        <v>0</v>
      </c>
      <c r="H171" s="8">
        <v>-29.48</v>
      </c>
      <c r="I171" s="6" t="s">
        <v>527</v>
      </c>
    </row>
    <row r="172" spans="1:9" ht="31.5">
      <c r="A172" s="5" t="s">
        <v>210</v>
      </c>
      <c r="B172" s="5" t="s">
        <v>64</v>
      </c>
      <c r="C172" s="6" t="s">
        <v>532</v>
      </c>
      <c r="D172" s="6" t="s">
        <v>548</v>
      </c>
      <c r="E172" s="5" t="s">
        <v>12</v>
      </c>
      <c r="F172" s="8">
        <v>0</v>
      </c>
      <c r="G172" s="8">
        <v>29.48</v>
      </c>
      <c r="H172" s="8">
        <v>29.48</v>
      </c>
      <c r="I172" s="6" t="s">
        <v>528</v>
      </c>
    </row>
    <row r="173" spans="1:9" ht="42">
      <c r="A173" s="5" t="s">
        <v>210</v>
      </c>
      <c r="B173" s="5" t="s">
        <v>64</v>
      </c>
      <c r="C173" s="6" t="s">
        <v>529</v>
      </c>
      <c r="D173" s="6" t="s">
        <v>548</v>
      </c>
      <c r="E173" s="5" t="s">
        <v>12</v>
      </c>
      <c r="F173" s="8">
        <v>106.92</v>
      </c>
      <c r="G173" s="8">
        <v>0</v>
      </c>
      <c r="H173" s="8">
        <v>-106.92</v>
      </c>
      <c r="I173" s="6" t="s">
        <v>527</v>
      </c>
    </row>
    <row r="174" spans="1:9" ht="42">
      <c r="A174" s="5" t="s">
        <v>210</v>
      </c>
      <c r="B174" s="5" t="s">
        <v>64</v>
      </c>
      <c r="C174" s="6" t="s">
        <v>529</v>
      </c>
      <c r="D174" s="6" t="s">
        <v>548</v>
      </c>
      <c r="E174" s="5" t="s">
        <v>12</v>
      </c>
      <c r="F174" s="8">
        <v>0</v>
      </c>
      <c r="G174" s="8">
        <v>106.92</v>
      </c>
      <c r="H174" s="8">
        <v>106.92</v>
      </c>
      <c r="I174" s="6" t="s">
        <v>528</v>
      </c>
    </row>
    <row r="175" spans="1:9" ht="42">
      <c r="A175" s="5" t="s">
        <v>210</v>
      </c>
      <c r="B175" s="5" t="s">
        <v>64</v>
      </c>
      <c r="C175" s="6" t="s">
        <v>530</v>
      </c>
      <c r="D175" s="6" t="s">
        <v>548</v>
      </c>
      <c r="E175" s="5" t="s">
        <v>12</v>
      </c>
      <c r="F175" s="8">
        <v>435.26</v>
      </c>
      <c r="G175" s="8">
        <v>0</v>
      </c>
      <c r="H175" s="8">
        <v>-435.26</v>
      </c>
      <c r="I175" s="6" t="s">
        <v>527</v>
      </c>
    </row>
    <row r="176" spans="1:9" ht="42">
      <c r="A176" s="5" t="s">
        <v>210</v>
      </c>
      <c r="B176" s="5" t="s">
        <v>64</v>
      </c>
      <c r="C176" s="6" t="s">
        <v>530</v>
      </c>
      <c r="D176" s="6" t="s">
        <v>548</v>
      </c>
      <c r="E176" s="5" t="s">
        <v>12</v>
      </c>
      <c r="F176" s="8">
        <v>0</v>
      </c>
      <c r="G176" s="8">
        <v>435.26</v>
      </c>
      <c r="H176" s="8">
        <v>435.26</v>
      </c>
      <c r="I176" s="6" t="s">
        <v>528</v>
      </c>
    </row>
    <row r="177" spans="1:9" ht="42">
      <c r="A177" s="5" t="s">
        <v>210</v>
      </c>
      <c r="B177" s="5" t="s">
        <v>64</v>
      </c>
      <c r="C177" s="6" t="s">
        <v>531</v>
      </c>
      <c r="D177" s="6" t="s">
        <v>548</v>
      </c>
      <c r="E177" s="5" t="s">
        <v>12</v>
      </c>
      <c r="F177" s="8">
        <v>241.37</v>
      </c>
      <c r="G177" s="8">
        <v>0</v>
      </c>
      <c r="H177" s="8">
        <v>-241.37</v>
      </c>
      <c r="I177" s="6" t="s">
        <v>527</v>
      </c>
    </row>
    <row r="178" spans="1:9" ht="42">
      <c r="A178" s="5" t="s">
        <v>210</v>
      </c>
      <c r="B178" s="5" t="s">
        <v>64</v>
      </c>
      <c r="C178" s="6" t="s">
        <v>531</v>
      </c>
      <c r="D178" s="6" t="s">
        <v>548</v>
      </c>
      <c r="E178" s="5" t="s">
        <v>12</v>
      </c>
      <c r="F178" s="8">
        <v>0</v>
      </c>
      <c r="G178" s="8">
        <v>241.37</v>
      </c>
      <c r="H178" s="8">
        <v>241.37</v>
      </c>
      <c r="I178" s="6" t="s">
        <v>528</v>
      </c>
    </row>
    <row r="179" spans="1:9" ht="42">
      <c r="A179" s="5" t="s">
        <v>210</v>
      </c>
      <c r="B179" s="5" t="s">
        <v>64</v>
      </c>
      <c r="C179" s="6" t="s">
        <v>525</v>
      </c>
      <c r="D179" s="6" t="s">
        <v>548</v>
      </c>
      <c r="E179" s="5" t="s">
        <v>12</v>
      </c>
      <c r="F179" s="8">
        <v>186.97</v>
      </c>
      <c r="G179" s="8">
        <v>0</v>
      </c>
      <c r="H179" s="8">
        <v>-186.97</v>
      </c>
      <c r="I179" s="6" t="s">
        <v>527</v>
      </c>
    </row>
    <row r="180" spans="1:9" ht="42">
      <c r="A180" s="5" t="s">
        <v>210</v>
      </c>
      <c r="B180" s="5" t="s">
        <v>64</v>
      </c>
      <c r="C180" s="6" t="s">
        <v>525</v>
      </c>
      <c r="D180" s="6" t="s">
        <v>548</v>
      </c>
      <c r="E180" s="5" t="s">
        <v>12</v>
      </c>
      <c r="F180" s="8">
        <v>0</v>
      </c>
      <c r="G180" s="8">
        <v>186.97</v>
      </c>
      <c r="H180" s="8">
        <v>186.97</v>
      </c>
      <c r="I180" s="6" t="s">
        <v>528</v>
      </c>
    </row>
    <row r="181" spans="1:9" ht="42">
      <c r="A181" s="5" t="s">
        <v>549</v>
      </c>
      <c r="B181" s="5" t="s">
        <v>61</v>
      </c>
      <c r="C181" s="6" t="s">
        <v>529</v>
      </c>
      <c r="D181" s="6" t="s">
        <v>550</v>
      </c>
      <c r="E181" s="5" t="s">
        <v>12</v>
      </c>
      <c r="F181" s="8">
        <v>0</v>
      </c>
      <c r="G181" s="8">
        <v>106.92</v>
      </c>
      <c r="H181" s="8">
        <v>106.92</v>
      </c>
      <c r="I181" s="6" t="s">
        <v>528</v>
      </c>
    </row>
    <row r="182" spans="1:9" ht="42">
      <c r="A182" s="5" t="s">
        <v>549</v>
      </c>
      <c r="B182" s="5" t="s">
        <v>61</v>
      </c>
      <c r="C182" s="6" t="s">
        <v>525</v>
      </c>
      <c r="D182" s="6" t="s">
        <v>550</v>
      </c>
      <c r="E182" s="5" t="s">
        <v>12</v>
      </c>
      <c r="F182" s="8">
        <v>0</v>
      </c>
      <c r="G182" s="8">
        <v>186.97</v>
      </c>
      <c r="H182" s="8">
        <v>186.97</v>
      </c>
      <c r="I182" s="6" t="s">
        <v>528</v>
      </c>
    </row>
    <row r="183" spans="1:9" ht="31.5">
      <c r="A183" s="5" t="s">
        <v>549</v>
      </c>
      <c r="B183" s="5" t="s">
        <v>61</v>
      </c>
      <c r="C183" s="6" t="s">
        <v>532</v>
      </c>
      <c r="D183" s="6" t="s">
        <v>550</v>
      </c>
      <c r="E183" s="5" t="s">
        <v>12</v>
      </c>
      <c r="F183" s="8">
        <v>0</v>
      </c>
      <c r="G183" s="8">
        <v>29.48</v>
      </c>
      <c r="H183" s="8">
        <v>29.48</v>
      </c>
      <c r="I183" s="6" t="s">
        <v>528</v>
      </c>
    </row>
    <row r="184" spans="1:9" ht="42">
      <c r="A184" s="5" t="s">
        <v>549</v>
      </c>
      <c r="B184" s="5" t="s">
        <v>61</v>
      </c>
      <c r="C184" s="6" t="s">
        <v>530</v>
      </c>
      <c r="D184" s="6" t="s">
        <v>550</v>
      </c>
      <c r="E184" s="5" t="s">
        <v>12</v>
      </c>
      <c r="F184" s="8">
        <v>0</v>
      </c>
      <c r="G184" s="8">
        <v>435.26</v>
      </c>
      <c r="H184" s="8">
        <v>435.26</v>
      </c>
      <c r="I184" s="6" t="s">
        <v>528</v>
      </c>
    </row>
    <row r="185" spans="1:9" ht="42">
      <c r="A185" s="5" t="s">
        <v>549</v>
      </c>
      <c r="B185" s="5" t="s">
        <v>61</v>
      </c>
      <c r="C185" s="6" t="s">
        <v>531</v>
      </c>
      <c r="D185" s="6" t="s">
        <v>550</v>
      </c>
      <c r="E185" s="5" t="s">
        <v>12</v>
      </c>
      <c r="F185" s="8">
        <v>0</v>
      </c>
      <c r="G185" s="8">
        <v>241.37</v>
      </c>
      <c r="H185" s="8">
        <v>241.37</v>
      </c>
      <c r="I185" s="6" t="s">
        <v>528</v>
      </c>
    </row>
    <row r="186" spans="1:9" ht="42">
      <c r="A186" s="5" t="s">
        <v>161</v>
      </c>
      <c r="B186" s="5" t="s">
        <v>61</v>
      </c>
      <c r="C186" s="6" t="s">
        <v>525</v>
      </c>
      <c r="D186" s="6" t="s">
        <v>551</v>
      </c>
      <c r="E186" s="5" t="s">
        <v>12</v>
      </c>
      <c r="F186" s="8">
        <v>0</v>
      </c>
      <c r="G186" s="8">
        <v>654.38</v>
      </c>
      <c r="H186" s="8">
        <v>654.38</v>
      </c>
      <c r="I186" s="6" t="s">
        <v>528</v>
      </c>
    </row>
    <row r="187" spans="1:9" ht="31.5">
      <c r="A187" s="5" t="s">
        <v>161</v>
      </c>
      <c r="B187" s="5" t="s">
        <v>61</v>
      </c>
      <c r="C187" s="6" t="s">
        <v>532</v>
      </c>
      <c r="D187" s="6" t="s">
        <v>551</v>
      </c>
      <c r="E187" s="5" t="s">
        <v>12</v>
      </c>
      <c r="F187" s="8">
        <v>0</v>
      </c>
      <c r="G187" s="8">
        <v>103.17</v>
      </c>
      <c r="H187" s="8">
        <v>103.17</v>
      </c>
      <c r="I187" s="6" t="s">
        <v>528</v>
      </c>
    </row>
    <row r="188" spans="1:9" ht="42">
      <c r="A188" s="5" t="s">
        <v>161</v>
      </c>
      <c r="B188" s="5" t="s">
        <v>61</v>
      </c>
      <c r="C188" s="6" t="s">
        <v>531</v>
      </c>
      <c r="D188" s="6" t="s">
        <v>551</v>
      </c>
      <c r="E188" s="5" t="s">
        <v>12</v>
      </c>
      <c r="F188" s="8">
        <v>0</v>
      </c>
      <c r="G188" s="8">
        <v>844.81</v>
      </c>
      <c r="H188" s="8">
        <v>844.81</v>
      </c>
      <c r="I188" s="6" t="s">
        <v>528</v>
      </c>
    </row>
    <row r="189" spans="1:9" ht="42">
      <c r="A189" s="5" t="s">
        <v>161</v>
      </c>
      <c r="B189" s="5" t="s">
        <v>61</v>
      </c>
      <c r="C189" s="6" t="s">
        <v>530</v>
      </c>
      <c r="D189" s="6" t="s">
        <v>551</v>
      </c>
      <c r="E189" s="5" t="s">
        <v>12</v>
      </c>
      <c r="F189" s="8">
        <v>0</v>
      </c>
      <c r="G189" s="8">
        <v>1523.41</v>
      </c>
      <c r="H189" s="8">
        <v>1523.41</v>
      </c>
      <c r="I189" s="6" t="s">
        <v>528</v>
      </c>
    </row>
    <row r="190" spans="1:9" ht="42">
      <c r="A190" s="5" t="s">
        <v>161</v>
      </c>
      <c r="B190" s="5" t="s">
        <v>61</v>
      </c>
      <c r="C190" s="6" t="s">
        <v>529</v>
      </c>
      <c r="D190" s="6" t="s">
        <v>551</v>
      </c>
      <c r="E190" s="5" t="s">
        <v>12</v>
      </c>
      <c r="F190" s="8">
        <v>0</v>
      </c>
      <c r="G190" s="8">
        <v>374.23</v>
      </c>
      <c r="H190" s="8">
        <v>374.23</v>
      </c>
      <c r="I190" s="6" t="s">
        <v>528</v>
      </c>
    </row>
    <row r="191" spans="1:9" ht="42">
      <c r="A191" s="5" t="s">
        <v>273</v>
      </c>
      <c r="B191" s="5" t="s">
        <v>317</v>
      </c>
      <c r="C191" s="6" t="s">
        <v>529</v>
      </c>
      <c r="D191" s="6" t="s">
        <v>552</v>
      </c>
      <c r="E191" s="5" t="s">
        <v>12</v>
      </c>
      <c r="F191" s="8">
        <v>0</v>
      </c>
      <c r="G191" s="8">
        <v>2603</v>
      </c>
      <c r="H191" s="8">
        <v>2603</v>
      </c>
      <c r="I191" s="6" t="s">
        <v>527</v>
      </c>
    </row>
    <row r="192" spans="1:9" ht="31.5">
      <c r="A192" s="5" t="s">
        <v>273</v>
      </c>
      <c r="B192" s="5" t="s">
        <v>317</v>
      </c>
      <c r="C192" s="6" t="s">
        <v>532</v>
      </c>
      <c r="D192" s="6" t="s">
        <v>552</v>
      </c>
      <c r="E192" s="5" t="s">
        <v>12</v>
      </c>
      <c r="F192" s="8">
        <v>0</v>
      </c>
      <c r="G192" s="8">
        <v>49448</v>
      </c>
      <c r="H192" s="8">
        <v>49448</v>
      </c>
      <c r="I192" s="6" t="s">
        <v>527</v>
      </c>
    </row>
    <row r="193" spans="1:9" ht="42">
      <c r="A193" s="5" t="s">
        <v>273</v>
      </c>
      <c r="B193" s="5" t="s">
        <v>317</v>
      </c>
      <c r="C193" s="6" t="s">
        <v>530</v>
      </c>
      <c r="D193" s="6" t="s">
        <v>552</v>
      </c>
      <c r="E193" s="5" t="s">
        <v>12</v>
      </c>
      <c r="F193" s="8">
        <v>62460</v>
      </c>
      <c r="G193" s="8">
        <v>62498</v>
      </c>
      <c r="H193" s="8">
        <v>38</v>
      </c>
      <c r="I193" s="6" t="s">
        <v>527</v>
      </c>
    </row>
    <row r="194" spans="1:9" ht="42">
      <c r="A194" s="5" t="s">
        <v>273</v>
      </c>
      <c r="B194" s="5" t="s">
        <v>317</v>
      </c>
      <c r="C194" s="6" t="s">
        <v>525</v>
      </c>
      <c r="D194" s="6" t="s">
        <v>552</v>
      </c>
      <c r="E194" s="5" t="s">
        <v>12</v>
      </c>
      <c r="F194" s="8">
        <v>109540.07</v>
      </c>
      <c r="G194" s="8">
        <v>33833</v>
      </c>
      <c r="H194" s="8">
        <v>-75707.070000000007</v>
      </c>
      <c r="I194" s="6" t="s">
        <v>527</v>
      </c>
    </row>
    <row r="195" spans="1:9" ht="42">
      <c r="A195" s="5" t="s">
        <v>273</v>
      </c>
      <c r="B195" s="5" t="s">
        <v>317</v>
      </c>
      <c r="C195" s="6" t="s">
        <v>525</v>
      </c>
      <c r="D195" s="6" t="s">
        <v>552</v>
      </c>
      <c r="E195" s="5" t="s">
        <v>12</v>
      </c>
      <c r="F195" s="8">
        <v>0</v>
      </c>
      <c r="G195" s="8">
        <v>109540.07</v>
      </c>
      <c r="H195" s="8">
        <v>109540.07</v>
      </c>
      <c r="I195" s="6" t="s">
        <v>528</v>
      </c>
    </row>
    <row r="196" spans="1:9" ht="42">
      <c r="A196" s="5" t="s">
        <v>273</v>
      </c>
      <c r="B196" s="5" t="s">
        <v>317</v>
      </c>
      <c r="C196" s="6" t="s">
        <v>531</v>
      </c>
      <c r="D196" s="6" t="s">
        <v>552</v>
      </c>
      <c r="E196" s="5" t="s">
        <v>12</v>
      </c>
      <c r="F196" s="8">
        <v>0</v>
      </c>
      <c r="G196" s="8">
        <v>111908</v>
      </c>
      <c r="H196" s="8">
        <v>111908</v>
      </c>
      <c r="I196" s="6" t="s">
        <v>527</v>
      </c>
    </row>
    <row r="197" spans="1:9" ht="42">
      <c r="A197" s="5" t="s">
        <v>273</v>
      </c>
      <c r="B197" s="5" t="s">
        <v>317</v>
      </c>
      <c r="C197" s="6" t="s">
        <v>530</v>
      </c>
      <c r="D197" s="6" t="s">
        <v>552</v>
      </c>
      <c r="E197" s="5" t="s">
        <v>12</v>
      </c>
      <c r="F197" s="8">
        <v>0</v>
      </c>
      <c r="G197" s="8">
        <v>62460</v>
      </c>
      <c r="H197" s="8">
        <v>62460</v>
      </c>
      <c r="I197" s="6" t="s">
        <v>527</v>
      </c>
    </row>
    <row r="198" spans="1:9" ht="42">
      <c r="A198" s="5" t="s">
        <v>553</v>
      </c>
      <c r="B198" s="5" t="s">
        <v>317</v>
      </c>
      <c r="C198" s="6" t="s">
        <v>530</v>
      </c>
      <c r="D198" s="6" t="s">
        <v>554</v>
      </c>
      <c r="E198" s="5" t="s">
        <v>12</v>
      </c>
      <c r="F198" s="8">
        <v>10125.82</v>
      </c>
      <c r="G198" s="8">
        <v>10125.82</v>
      </c>
      <c r="H198" s="8">
        <v>0</v>
      </c>
      <c r="I198" s="6" t="s">
        <v>527</v>
      </c>
    </row>
    <row r="199" spans="1:9" ht="42">
      <c r="A199" s="5" t="s">
        <v>553</v>
      </c>
      <c r="B199" s="5" t="s">
        <v>317</v>
      </c>
      <c r="C199" s="6" t="s">
        <v>530</v>
      </c>
      <c r="D199" s="6" t="s">
        <v>554</v>
      </c>
      <c r="E199" s="5" t="s">
        <v>12</v>
      </c>
      <c r="F199" s="8">
        <v>9895.82</v>
      </c>
      <c r="G199" s="8">
        <v>10125.82</v>
      </c>
      <c r="H199" s="8">
        <v>230</v>
      </c>
      <c r="I199" s="6" t="s">
        <v>527</v>
      </c>
    </row>
    <row r="200" spans="1:9" ht="31.5">
      <c r="A200" s="5" t="s">
        <v>553</v>
      </c>
      <c r="B200" s="5" t="s">
        <v>317</v>
      </c>
      <c r="C200" s="6" t="s">
        <v>532</v>
      </c>
      <c r="D200" s="6" t="s">
        <v>554</v>
      </c>
      <c r="E200" s="5" t="s">
        <v>12</v>
      </c>
      <c r="F200" s="8">
        <v>0</v>
      </c>
      <c r="G200" s="8">
        <v>671.95</v>
      </c>
      <c r="H200" s="8">
        <v>671.95</v>
      </c>
      <c r="I200" s="6" t="s">
        <v>528</v>
      </c>
    </row>
    <row r="201" spans="1:9" ht="31.5">
      <c r="A201" s="5" t="s">
        <v>553</v>
      </c>
      <c r="B201" s="5" t="s">
        <v>317</v>
      </c>
      <c r="C201" s="6" t="s">
        <v>532</v>
      </c>
      <c r="D201" s="6" t="s">
        <v>554</v>
      </c>
      <c r="E201" s="5" t="s">
        <v>12</v>
      </c>
      <c r="F201" s="8">
        <v>671.95</v>
      </c>
      <c r="G201" s="8">
        <v>671.95</v>
      </c>
      <c r="H201" s="8">
        <v>0</v>
      </c>
      <c r="I201" s="6" t="s">
        <v>527</v>
      </c>
    </row>
    <row r="202" spans="1:9" ht="42">
      <c r="A202" s="5" t="s">
        <v>553</v>
      </c>
      <c r="B202" s="5" t="s">
        <v>317</v>
      </c>
      <c r="C202" s="6" t="s">
        <v>525</v>
      </c>
      <c r="D202" s="6" t="s">
        <v>554</v>
      </c>
      <c r="E202" s="5" t="s">
        <v>12</v>
      </c>
      <c r="F202" s="8">
        <v>0</v>
      </c>
      <c r="G202" s="8">
        <v>4262.1899999999996</v>
      </c>
      <c r="H202" s="8">
        <v>4262.1899999999996</v>
      </c>
      <c r="I202" s="6" t="s">
        <v>528</v>
      </c>
    </row>
    <row r="203" spans="1:9" ht="42">
      <c r="A203" s="5" t="s">
        <v>553</v>
      </c>
      <c r="B203" s="5" t="s">
        <v>317</v>
      </c>
      <c r="C203" s="6" t="s">
        <v>525</v>
      </c>
      <c r="D203" s="6" t="s">
        <v>554</v>
      </c>
      <c r="E203" s="5" t="s">
        <v>12</v>
      </c>
      <c r="F203" s="8">
        <v>4262.1899999999996</v>
      </c>
      <c r="G203" s="8">
        <v>4262.1899999999996</v>
      </c>
      <c r="H203" s="8">
        <v>0</v>
      </c>
      <c r="I203" s="6" t="s">
        <v>527</v>
      </c>
    </row>
    <row r="204" spans="1:9" ht="42">
      <c r="A204" s="5" t="s">
        <v>553</v>
      </c>
      <c r="B204" s="5" t="s">
        <v>317</v>
      </c>
      <c r="C204" s="6" t="s">
        <v>525</v>
      </c>
      <c r="D204" s="6" t="s">
        <v>554</v>
      </c>
      <c r="E204" s="5" t="s">
        <v>12</v>
      </c>
      <c r="F204" s="8">
        <v>4262.1899999999996</v>
      </c>
      <c r="G204" s="8">
        <v>4262.1899999999996</v>
      </c>
      <c r="H204" s="8">
        <v>0</v>
      </c>
      <c r="I204" s="6" t="s">
        <v>527</v>
      </c>
    </row>
    <row r="205" spans="1:9" ht="42">
      <c r="A205" s="5" t="s">
        <v>553</v>
      </c>
      <c r="B205" s="5" t="s">
        <v>317</v>
      </c>
      <c r="C205" s="6" t="s">
        <v>529</v>
      </c>
      <c r="D205" s="6" t="s">
        <v>554</v>
      </c>
      <c r="E205" s="5" t="s">
        <v>12</v>
      </c>
      <c r="F205" s="8">
        <v>0</v>
      </c>
      <c r="G205" s="8">
        <v>2437.52</v>
      </c>
      <c r="H205" s="8">
        <v>2437.52</v>
      </c>
      <c r="I205" s="6" t="s">
        <v>528</v>
      </c>
    </row>
    <row r="206" spans="1:9" ht="42">
      <c r="A206" s="5" t="s">
        <v>553</v>
      </c>
      <c r="B206" s="5" t="s">
        <v>317</v>
      </c>
      <c r="C206" s="6" t="s">
        <v>529</v>
      </c>
      <c r="D206" s="6" t="s">
        <v>554</v>
      </c>
      <c r="E206" s="5" t="s">
        <v>12</v>
      </c>
      <c r="F206" s="8">
        <v>2437.52</v>
      </c>
      <c r="G206" s="8">
        <v>2437.52</v>
      </c>
      <c r="H206" s="8">
        <v>0</v>
      </c>
      <c r="I206" s="6" t="s">
        <v>527</v>
      </c>
    </row>
    <row r="207" spans="1:9" ht="42">
      <c r="A207" s="5" t="s">
        <v>553</v>
      </c>
      <c r="B207" s="5" t="s">
        <v>317</v>
      </c>
      <c r="C207" s="6" t="s">
        <v>530</v>
      </c>
      <c r="D207" s="6" t="s">
        <v>554</v>
      </c>
      <c r="E207" s="5" t="s">
        <v>12</v>
      </c>
      <c r="F207" s="8">
        <v>0</v>
      </c>
      <c r="G207" s="8">
        <v>9895.82</v>
      </c>
      <c r="H207" s="8">
        <v>9895.82</v>
      </c>
      <c r="I207" s="6" t="s">
        <v>528</v>
      </c>
    </row>
    <row r="208" spans="1:9" ht="42">
      <c r="A208" s="5" t="s">
        <v>553</v>
      </c>
      <c r="B208" s="5" t="s">
        <v>317</v>
      </c>
      <c r="C208" s="6" t="s">
        <v>531</v>
      </c>
      <c r="D208" s="6" t="s">
        <v>554</v>
      </c>
      <c r="E208" s="5" t="s">
        <v>12</v>
      </c>
      <c r="F208" s="8">
        <v>0</v>
      </c>
      <c r="G208" s="8">
        <v>5502.52</v>
      </c>
      <c r="H208" s="8">
        <v>5502.52</v>
      </c>
      <c r="I208" s="6" t="s">
        <v>528</v>
      </c>
    </row>
    <row r="209" spans="1:9" ht="42">
      <c r="A209" s="5" t="s">
        <v>553</v>
      </c>
      <c r="B209" s="5" t="s">
        <v>317</v>
      </c>
      <c r="C209" s="6" t="s">
        <v>531</v>
      </c>
      <c r="D209" s="6" t="s">
        <v>554</v>
      </c>
      <c r="E209" s="5" t="s">
        <v>12</v>
      </c>
      <c r="F209" s="8">
        <v>5502.52</v>
      </c>
      <c r="G209" s="8">
        <v>5502.52</v>
      </c>
      <c r="H209" s="8">
        <v>0</v>
      </c>
      <c r="I209" s="6" t="s">
        <v>527</v>
      </c>
    </row>
    <row r="210" spans="1:9" ht="42">
      <c r="A210" s="5" t="s">
        <v>553</v>
      </c>
      <c r="B210" s="5" t="s">
        <v>317</v>
      </c>
      <c r="C210" s="6" t="s">
        <v>531</v>
      </c>
      <c r="D210" s="6" t="s">
        <v>554</v>
      </c>
      <c r="E210" s="5" t="s">
        <v>12</v>
      </c>
      <c r="F210" s="8">
        <v>5502.52</v>
      </c>
      <c r="G210" s="8">
        <v>5502.52</v>
      </c>
      <c r="H210" s="8">
        <v>0</v>
      </c>
      <c r="I210" s="6" t="s">
        <v>527</v>
      </c>
    </row>
    <row r="211" spans="1:9" ht="42">
      <c r="A211" s="5" t="s">
        <v>555</v>
      </c>
      <c r="B211" s="5" t="s">
        <v>317</v>
      </c>
      <c r="C211" s="6" t="s">
        <v>529</v>
      </c>
      <c r="D211" s="6" t="s">
        <v>556</v>
      </c>
      <c r="E211" s="5" t="s">
        <v>12</v>
      </c>
      <c r="F211" s="8">
        <v>14721.56</v>
      </c>
      <c r="G211" s="8">
        <v>14721.56</v>
      </c>
      <c r="H211" s="8">
        <v>0</v>
      </c>
      <c r="I211" s="6" t="s">
        <v>527</v>
      </c>
    </row>
    <row r="212" spans="1:9" ht="42">
      <c r="A212" s="5" t="s">
        <v>555</v>
      </c>
      <c r="B212" s="5" t="s">
        <v>317</v>
      </c>
      <c r="C212" s="6" t="s">
        <v>529</v>
      </c>
      <c r="D212" s="6" t="s">
        <v>556</v>
      </c>
      <c r="E212" s="5" t="s">
        <v>12</v>
      </c>
      <c r="F212" s="8">
        <v>0</v>
      </c>
      <c r="G212" s="8">
        <v>14721.56</v>
      </c>
      <c r="H212" s="8">
        <v>14721.56</v>
      </c>
      <c r="I212" s="6" t="s">
        <v>528</v>
      </c>
    </row>
    <row r="213" spans="1:9" ht="31.5">
      <c r="A213" s="5" t="s">
        <v>555</v>
      </c>
      <c r="B213" s="5" t="s">
        <v>317</v>
      </c>
      <c r="C213" s="6" t="s">
        <v>532</v>
      </c>
      <c r="D213" s="6" t="s">
        <v>556</v>
      </c>
      <c r="E213" s="5" t="s">
        <v>12</v>
      </c>
      <c r="F213" s="8">
        <v>0</v>
      </c>
      <c r="G213" s="8">
        <v>4058.3</v>
      </c>
      <c r="H213" s="8">
        <v>4058.3</v>
      </c>
      <c r="I213" s="6" t="s">
        <v>528</v>
      </c>
    </row>
    <row r="214" spans="1:9" ht="31.5">
      <c r="A214" s="5" t="s">
        <v>555</v>
      </c>
      <c r="B214" s="5" t="s">
        <v>317</v>
      </c>
      <c r="C214" s="6" t="s">
        <v>532</v>
      </c>
      <c r="D214" s="6" t="s">
        <v>556</v>
      </c>
      <c r="E214" s="5" t="s">
        <v>12</v>
      </c>
      <c r="F214" s="8">
        <v>4058.3</v>
      </c>
      <c r="G214" s="8">
        <v>4058.3</v>
      </c>
      <c r="H214" s="8">
        <v>0</v>
      </c>
      <c r="I214" s="6" t="s">
        <v>527</v>
      </c>
    </row>
    <row r="215" spans="1:9" ht="42">
      <c r="A215" s="5" t="s">
        <v>555</v>
      </c>
      <c r="B215" s="5" t="s">
        <v>317</v>
      </c>
      <c r="C215" s="6" t="s">
        <v>531</v>
      </c>
      <c r="D215" s="6" t="s">
        <v>556</v>
      </c>
      <c r="E215" s="5" t="s">
        <v>12</v>
      </c>
      <c r="F215" s="8">
        <v>0</v>
      </c>
      <c r="G215" s="8">
        <v>33232.86</v>
      </c>
      <c r="H215" s="8">
        <v>33232.86</v>
      </c>
      <c r="I215" s="6" t="s">
        <v>528</v>
      </c>
    </row>
    <row r="216" spans="1:9" ht="42">
      <c r="A216" s="5" t="s">
        <v>555</v>
      </c>
      <c r="B216" s="5" t="s">
        <v>317</v>
      </c>
      <c r="C216" s="6" t="s">
        <v>531</v>
      </c>
      <c r="D216" s="6" t="s">
        <v>556</v>
      </c>
      <c r="E216" s="5" t="s">
        <v>12</v>
      </c>
      <c r="F216" s="8">
        <v>33232.86</v>
      </c>
      <c r="G216" s="8">
        <v>33232.86</v>
      </c>
      <c r="H216" s="8">
        <v>0</v>
      </c>
      <c r="I216" s="6" t="s">
        <v>527</v>
      </c>
    </row>
    <row r="217" spans="1:9" ht="42">
      <c r="A217" s="5" t="s">
        <v>555</v>
      </c>
      <c r="B217" s="5" t="s">
        <v>317</v>
      </c>
      <c r="C217" s="6" t="s">
        <v>530</v>
      </c>
      <c r="D217" s="6" t="s">
        <v>556</v>
      </c>
      <c r="E217" s="5" t="s">
        <v>12</v>
      </c>
      <c r="F217" s="8">
        <v>0</v>
      </c>
      <c r="G217" s="8">
        <v>59692.76</v>
      </c>
      <c r="H217" s="8">
        <v>59692.76</v>
      </c>
      <c r="I217" s="6" t="s">
        <v>528</v>
      </c>
    </row>
    <row r="218" spans="1:9" ht="42">
      <c r="A218" s="5" t="s">
        <v>555</v>
      </c>
      <c r="B218" s="5" t="s">
        <v>317</v>
      </c>
      <c r="C218" s="6" t="s">
        <v>530</v>
      </c>
      <c r="D218" s="6" t="s">
        <v>556</v>
      </c>
      <c r="E218" s="5" t="s">
        <v>12</v>
      </c>
      <c r="F218" s="8">
        <v>62245.43</v>
      </c>
      <c r="G218" s="8">
        <v>62245.43</v>
      </c>
      <c r="H218" s="8">
        <v>0</v>
      </c>
      <c r="I218" s="6" t="s">
        <v>527</v>
      </c>
    </row>
    <row r="219" spans="1:9" ht="42">
      <c r="A219" s="5" t="s">
        <v>555</v>
      </c>
      <c r="B219" s="5" t="s">
        <v>317</v>
      </c>
      <c r="C219" s="6" t="s">
        <v>530</v>
      </c>
      <c r="D219" s="6" t="s">
        <v>556</v>
      </c>
      <c r="E219" s="5" t="s">
        <v>12</v>
      </c>
      <c r="F219" s="8">
        <v>59745.43</v>
      </c>
      <c r="G219" s="8">
        <v>62245.43</v>
      </c>
      <c r="H219" s="8">
        <v>2500</v>
      </c>
      <c r="I219" s="6" t="s">
        <v>527</v>
      </c>
    </row>
    <row r="220" spans="1:9" ht="42">
      <c r="A220" s="5" t="s">
        <v>555</v>
      </c>
      <c r="B220" s="5" t="s">
        <v>317</v>
      </c>
      <c r="C220" s="6" t="s">
        <v>530</v>
      </c>
      <c r="D220" s="6" t="s">
        <v>556</v>
      </c>
      <c r="E220" s="5" t="s">
        <v>12</v>
      </c>
      <c r="F220" s="8">
        <v>59692.76</v>
      </c>
      <c r="G220" s="8">
        <v>59745.43</v>
      </c>
      <c r="H220" s="8">
        <v>52.67</v>
      </c>
      <c r="I220" s="6" t="s">
        <v>527</v>
      </c>
    </row>
    <row r="221" spans="1:9" ht="42">
      <c r="A221" s="5" t="s">
        <v>555</v>
      </c>
      <c r="B221" s="5" t="s">
        <v>317</v>
      </c>
      <c r="C221" s="6" t="s">
        <v>525</v>
      </c>
      <c r="D221" s="6" t="s">
        <v>556</v>
      </c>
      <c r="E221" s="5" t="s">
        <v>12</v>
      </c>
      <c r="F221" s="8">
        <v>0</v>
      </c>
      <c r="G221" s="8">
        <v>25741.85</v>
      </c>
      <c r="H221" s="8">
        <v>25741.85</v>
      </c>
      <c r="I221" s="6" t="s">
        <v>528</v>
      </c>
    </row>
    <row r="222" spans="1:9" ht="42">
      <c r="A222" s="5" t="s">
        <v>555</v>
      </c>
      <c r="B222" s="5" t="s">
        <v>317</v>
      </c>
      <c r="C222" s="6" t="s">
        <v>525</v>
      </c>
      <c r="D222" s="6" t="s">
        <v>556</v>
      </c>
      <c r="E222" s="5" t="s">
        <v>12</v>
      </c>
      <c r="F222" s="8">
        <v>25741.85</v>
      </c>
      <c r="G222" s="8">
        <v>25741.85</v>
      </c>
      <c r="H222" s="8">
        <v>0</v>
      </c>
      <c r="I222" s="6" t="s">
        <v>527</v>
      </c>
    </row>
    <row r="223" spans="1:9" ht="42">
      <c r="A223" s="5" t="s">
        <v>557</v>
      </c>
      <c r="B223" s="5" t="s">
        <v>317</v>
      </c>
      <c r="C223" s="6" t="s">
        <v>530</v>
      </c>
      <c r="D223" s="6" t="s">
        <v>558</v>
      </c>
      <c r="E223" s="5" t="s">
        <v>12</v>
      </c>
      <c r="F223" s="8">
        <v>20234.14</v>
      </c>
      <c r="G223" s="8">
        <v>10234.14</v>
      </c>
      <c r="H223" s="8">
        <v>-10000</v>
      </c>
      <c r="I223" s="6" t="s">
        <v>527</v>
      </c>
    </row>
    <row r="224" spans="1:9" ht="42">
      <c r="A224" s="5" t="s">
        <v>557</v>
      </c>
      <c r="B224" s="5" t="s">
        <v>317</v>
      </c>
      <c r="C224" s="6" t="s">
        <v>530</v>
      </c>
      <c r="D224" s="6" t="s">
        <v>558</v>
      </c>
      <c r="E224" s="5" t="s">
        <v>12</v>
      </c>
      <c r="F224" s="8">
        <v>0</v>
      </c>
      <c r="G224" s="8">
        <v>15234.14</v>
      </c>
      <c r="H224" s="8">
        <v>15234.14</v>
      </c>
      <c r="I224" s="6" t="s">
        <v>528</v>
      </c>
    </row>
    <row r="225" spans="1:9" ht="42">
      <c r="A225" s="5" t="s">
        <v>557</v>
      </c>
      <c r="B225" s="5" t="s">
        <v>317</v>
      </c>
      <c r="C225" s="6" t="s">
        <v>531</v>
      </c>
      <c r="D225" s="6" t="s">
        <v>558</v>
      </c>
      <c r="E225" s="5" t="s">
        <v>12</v>
      </c>
      <c r="F225" s="8">
        <v>8448.07</v>
      </c>
      <c r="G225" s="8">
        <v>9448.07</v>
      </c>
      <c r="H225" s="8">
        <v>1000</v>
      </c>
      <c r="I225" s="6" t="s">
        <v>527</v>
      </c>
    </row>
    <row r="226" spans="1:9" ht="42">
      <c r="A226" s="5" t="s">
        <v>557</v>
      </c>
      <c r="B226" s="5" t="s">
        <v>317</v>
      </c>
      <c r="C226" s="6" t="s">
        <v>530</v>
      </c>
      <c r="D226" s="6" t="s">
        <v>558</v>
      </c>
      <c r="E226" s="5" t="s">
        <v>12</v>
      </c>
      <c r="F226" s="8">
        <v>15234.14</v>
      </c>
      <c r="G226" s="8">
        <v>20234.14</v>
      </c>
      <c r="H226" s="8">
        <v>5000</v>
      </c>
      <c r="I226" s="6" t="s">
        <v>527</v>
      </c>
    </row>
    <row r="227" spans="1:9" ht="31.5">
      <c r="A227" s="5" t="s">
        <v>557</v>
      </c>
      <c r="B227" s="5" t="s">
        <v>317</v>
      </c>
      <c r="C227" s="6" t="s">
        <v>532</v>
      </c>
      <c r="D227" s="6" t="s">
        <v>558</v>
      </c>
      <c r="E227" s="5" t="s">
        <v>12</v>
      </c>
      <c r="F227" s="8">
        <v>0</v>
      </c>
      <c r="G227" s="8">
        <v>1031.6600000000001</v>
      </c>
      <c r="H227" s="8">
        <v>1031.6600000000001</v>
      </c>
      <c r="I227" s="6" t="s">
        <v>528</v>
      </c>
    </row>
    <row r="228" spans="1:9" ht="42">
      <c r="A228" s="5" t="s">
        <v>557</v>
      </c>
      <c r="B228" s="5" t="s">
        <v>317</v>
      </c>
      <c r="C228" s="6" t="s">
        <v>531</v>
      </c>
      <c r="D228" s="6" t="s">
        <v>558</v>
      </c>
      <c r="E228" s="5" t="s">
        <v>12</v>
      </c>
      <c r="F228" s="8">
        <v>0</v>
      </c>
      <c r="G228" s="8">
        <v>8448.07</v>
      </c>
      <c r="H228" s="8">
        <v>8448.07</v>
      </c>
      <c r="I228" s="6" t="s">
        <v>528</v>
      </c>
    </row>
    <row r="229" spans="1:9" ht="42">
      <c r="A229" s="5" t="s">
        <v>557</v>
      </c>
      <c r="B229" s="5" t="s">
        <v>317</v>
      </c>
      <c r="C229" s="6" t="s">
        <v>525</v>
      </c>
      <c r="D229" s="6" t="s">
        <v>558</v>
      </c>
      <c r="E229" s="5" t="s">
        <v>12</v>
      </c>
      <c r="F229" s="8">
        <v>0</v>
      </c>
      <c r="G229" s="8">
        <v>6543.79</v>
      </c>
      <c r="H229" s="8">
        <v>6543.79</v>
      </c>
      <c r="I229" s="6" t="s">
        <v>528</v>
      </c>
    </row>
    <row r="230" spans="1:9" ht="42">
      <c r="A230" s="5" t="s">
        <v>557</v>
      </c>
      <c r="B230" s="5" t="s">
        <v>317</v>
      </c>
      <c r="C230" s="6" t="s">
        <v>529</v>
      </c>
      <c r="D230" s="6" t="s">
        <v>558</v>
      </c>
      <c r="E230" s="5" t="s">
        <v>12</v>
      </c>
      <c r="F230" s="8">
        <v>0</v>
      </c>
      <c r="G230" s="8">
        <v>3742.34</v>
      </c>
      <c r="H230" s="8">
        <v>3742.34</v>
      </c>
      <c r="I230" s="6" t="s">
        <v>528</v>
      </c>
    </row>
    <row r="231" spans="1:9" ht="42">
      <c r="A231" s="5" t="s">
        <v>557</v>
      </c>
      <c r="B231" s="5" t="s">
        <v>317</v>
      </c>
      <c r="C231" s="6" t="s">
        <v>529</v>
      </c>
      <c r="D231" s="6" t="s">
        <v>558</v>
      </c>
      <c r="E231" s="5" t="s">
        <v>12</v>
      </c>
      <c r="F231" s="8">
        <v>3742.34</v>
      </c>
      <c r="G231" s="8">
        <v>13742.34</v>
      </c>
      <c r="H231" s="8">
        <v>10000</v>
      </c>
      <c r="I231" s="6" t="s">
        <v>527</v>
      </c>
    </row>
    <row r="232" spans="1:9" ht="42">
      <c r="A232" s="5" t="s">
        <v>557</v>
      </c>
      <c r="B232" s="5" t="s">
        <v>317</v>
      </c>
      <c r="C232" s="6" t="s">
        <v>529</v>
      </c>
      <c r="D232" s="6" t="s">
        <v>558</v>
      </c>
      <c r="E232" s="5" t="s">
        <v>12</v>
      </c>
      <c r="F232" s="8">
        <v>13742.34</v>
      </c>
      <c r="G232" s="8">
        <v>3742.34</v>
      </c>
      <c r="H232" s="8">
        <v>-10000</v>
      </c>
      <c r="I232" s="6" t="s">
        <v>527</v>
      </c>
    </row>
    <row r="233" spans="1:9" ht="31.5">
      <c r="A233" s="5" t="s">
        <v>557</v>
      </c>
      <c r="B233" s="5" t="s">
        <v>317</v>
      </c>
      <c r="C233" s="6" t="s">
        <v>532</v>
      </c>
      <c r="D233" s="6" t="s">
        <v>558</v>
      </c>
      <c r="E233" s="5" t="s">
        <v>12</v>
      </c>
      <c r="F233" s="8">
        <v>1031.6600000000001</v>
      </c>
      <c r="G233" s="8">
        <v>5031.66</v>
      </c>
      <c r="H233" s="8">
        <v>4000</v>
      </c>
      <c r="I233" s="6" t="s">
        <v>527</v>
      </c>
    </row>
    <row r="234" spans="1:9" ht="20.100000000000001" customHeight="1">
      <c r="A234" s="26" t="s">
        <v>434</v>
      </c>
      <c r="B234" s="26"/>
      <c r="C234" s="26"/>
      <c r="D234" s="26"/>
      <c r="E234" s="26"/>
      <c r="F234" s="9">
        <f>SUM(F7:F233)</f>
        <v>14483040.16</v>
      </c>
      <c r="G234" s="9">
        <f>SUM(G7:G233)</f>
        <v>33279130.159999985</v>
      </c>
      <c r="H234" s="9">
        <f>SUM(H7:H233)</f>
        <v>18796089.999999993</v>
      </c>
    </row>
    <row r="235" spans="1:9" ht="20.100000000000001" customHeight="1"/>
    <row r="236" spans="1:9" ht="20.100000000000001" customHeight="1">
      <c r="A236" s="27" t="s">
        <v>513</v>
      </c>
      <c r="B236" s="27"/>
      <c r="C236" s="27"/>
      <c r="D236" s="27" t="s">
        <v>559</v>
      </c>
      <c r="E236" s="27"/>
      <c r="F236" s="27"/>
      <c r="G236" s="27"/>
      <c r="H236" s="27"/>
      <c r="I236" s="27"/>
    </row>
    <row r="237" spans="1:9" ht="20.100000000000001" customHeight="1">
      <c r="A237" s="20" t="s">
        <v>515</v>
      </c>
      <c r="B237" s="20" t="s">
        <v>516</v>
      </c>
      <c r="C237" s="20" t="s">
        <v>517</v>
      </c>
      <c r="D237" s="20" t="s">
        <v>518</v>
      </c>
      <c r="E237" s="20" t="s">
        <v>519</v>
      </c>
      <c r="F237" s="20" t="s">
        <v>520</v>
      </c>
      <c r="G237" s="20"/>
      <c r="H237" s="20"/>
      <c r="I237" s="20"/>
    </row>
    <row r="238" spans="1:9" ht="20.100000000000001" customHeight="1">
      <c r="A238" s="20"/>
      <c r="B238" s="20"/>
      <c r="C238" s="20"/>
      <c r="D238" s="20"/>
      <c r="E238" s="20"/>
      <c r="F238" s="5" t="s">
        <v>521</v>
      </c>
      <c r="G238" s="5" t="s">
        <v>522</v>
      </c>
      <c r="H238" s="5" t="s">
        <v>523</v>
      </c>
      <c r="I238" s="5" t="s">
        <v>524</v>
      </c>
    </row>
    <row r="239" spans="1:9" ht="20.100000000000001" customHeight="1">
      <c r="A239" s="20" t="s">
        <v>560</v>
      </c>
      <c r="B239" s="20"/>
      <c r="C239" s="20"/>
      <c r="D239" s="20"/>
      <c r="E239" s="20"/>
      <c r="F239" s="20"/>
      <c r="G239" s="20"/>
      <c r="H239" s="20"/>
      <c r="I239" s="20"/>
    </row>
    <row r="240" spans="1:9" ht="20.100000000000001" customHeight="1"/>
    <row r="241" spans="1:9" ht="20.100000000000001" customHeight="1">
      <c r="A241" s="27" t="s">
        <v>513</v>
      </c>
      <c r="B241" s="27"/>
      <c r="C241" s="27"/>
      <c r="D241" s="27" t="s">
        <v>561</v>
      </c>
      <c r="E241" s="27"/>
      <c r="F241" s="27"/>
      <c r="G241" s="27"/>
      <c r="H241" s="27"/>
      <c r="I241" s="27"/>
    </row>
    <row r="242" spans="1:9" ht="20.100000000000001" customHeight="1">
      <c r="A242" s="20" t="s">
        <v>515</v>
      </c>
      <c r="B242" s="20" t="s">
        <v>516</v>
      </c>
      <c r="C242" s="20" t="s">
        <v>517</v>
      </c>
      <c r="D242" s="20" t="s">
        <v>518</v>
      </c>
      <c r="E242" s="20" t="s">
        <v>519</v>
      </c>
      <c r="F242" s="20" t="s">
        <v>520</v>
      </c>
      <c r="G242" s="20"/>
      <c r="H242" s="20"/>
      <c r="I242" s="20"/>
    </row>
    <row r="243" spans="1:9" ht="20.100000000000001" customHeight="1">
      <c r="A243" s="20"/>
      <c r="B243" s="20"/>
      <c r="C243" s="20"/>
      <c r="D243" s="20"/>
      <c r="E243" s="20"/>
      <c r="F243" s="5" t="s">
        <v>521</v>
      </c>
      <c r="G243" s="5" t="s">
        <v>522</v>
      </c>
      <c r="H243" s="5" t="s">
        <v>523</v>
      </c>
      <c r="I243" s="5" t="s">
        <v>524</v>
      </c>
    </row>
    <row r="244" spans="1:9" ht="20.100000000000001" customHeight="1">
      <c r="A244" s="20" t="s">
        <v>560</v>
      </c>
      <c r="B244" s="20"/>
      <c r="C244" s="20"/>
      <c r="D244" s="20"/>
      <c r="E244" s="20"/>
      <c r="F244" s="20"/>
      <c r="G244" s="20"/>
      <c r="H244" s="20"/>
      <c r="I244" s="20"/>
    </row>
    <row r="245" spans="1:9" ht="20.100000000000001" customHeight="1"/>
    <row r="246" spans="1:9" ht="20.100000000000001" customHeight="1">
      <c r="A246" s="27" t="s">
        <v>513</v>
      </c>
      <c r="B246" s="27"/>
      <c r="C246" s="27"/>
      <c r="D246" s="27" t="s">
        <v>562</v>
      </c>
      <c r="E246" s="27"/>
      <c r="F246" s="27"/>
      <c r="G246" s="27"/>
      <c r="H246" s="27"/>
      <c r="I246" s="27"/>
    </row>
    <row r="247" spans="1:9" ht="20.100000000000001" customHeight="1">
      <c r="A247" s="20" t="s">
        <v>515</v>
      </c>
      <c r="B247" s="20" t="s">
        <v>516</v>
      </c>
      <c r="C247" s="20" t="s">
        <v>517</v>
      </c>
      <c r="D247" s="20" t="s">
        <v>518</v>
      </c>
      <c r="E247" s="20" t="s">
        <v>519</v>
      </c>
      <c r="F247" s="20" t="s">
        <v>520</v>
      </c>
      <c r="G247" s="20"/>
      <c r="H247" s="20"/>
      <c r="I247" s="20"/>
    </row>
    <row r="248" spans="1:9" ht="20.100000000000001" customHeight="1">
      <c r="A248" s="20"/>
      <c r="B248" s="20"/>
      <c r="C248" s="20"/>
      <c r="D248" s="20"/>
      <c r="E248" s="20"/>
      <c r="F248" s="5" t="s">
        <v>521</v>
      </c>
      <c r="G248" s="5" t="s">
        <v>522</v>
      </c>
      <c r="H248" s="5" t="s">
        <v>523</v>
      </c>
      <c r="I248" s="5" t="s">
        <v>524</v>
      </c>
    </row>
    <row r="249" spans="1:9" ht="20.100000000000001" customHeight="1">
      <c r="A249" s="20" t="s">
        <v>560</v>
      </c>
      <c r="B249" s="20"/>
      <c r="C249" s="20"/>
      <c r="D249" s="20"/>
      <c r="E249" s="20"/>
      <c r="F249" s="20"/>
      <c r="G249" s="20"/>
      <c r="H249" s="20"/>
      <c r="I249" s="20"/>
    </row>
  </sheetData>
  <sheetProtection password="D592" sheet="1" objects="1" scenarios="1"/>
  <mergeCells count="38">
    <mergeCell ref="A249:I249"/>
    <mergeCell ref="A244:I244"/>
    <mergeCell ref="A246:C246"/>
    <mergeCell ref="D246:I246"/>
    <mergeCell ref="A247:A248"/>
    <mergeCell ref="B247:B248"/>
    <mergeCell ref="C247:C248"/>
    <mergeCell ref="D247:D248"/>
    <mergeCell ref="E247:E248"/>
    <mergeCell ref="F247:I247"/>
    <mergeCell ref="A239:I239"/>
    <mergeCell ref="A241:C241"/>
    <mergeCell ref="D241:I241"/>
    <mergeCell ref="A242:A243"/>
    <mergeCell ref="B242:B243"/>
    <mergeCell ref="C242:C243"/>
    <mergeCell ref="D242:D243"/>
    <mergeCell ref="E242:E243"/>
    <mergeCell ref="F242:I242"/>
    <mergeCell ref="A237:A238"/>
    <mergeCell ref="B237:B238"/>
    <mergeCell ref="C237:C238"/>
    <mergeCell ref="D237:D238"/>
    <mergeCell ref="E237:E238"/>
    <mergeCell ref="F237:I237"/>
    <mergeCell ref="A1:I1"/>
    <mergeCell ref="A2:I2"/>
    <mergeCell ref="A4:C4"/>
    <mergeCell ref="D4:I4"/>
    <mergeCell ref="A234:E234"/>
    <mergeCell ref="A236:C236"/>
    <mergeCell ref="D236:I236"/>
    <mergeCell ref="E5:E6"/>
    <mergeCell ref="F5:I5"/>
    <mergeCell ref="A5:A6"/>
    <mergeCell ref="B5:B6"/>
    <mergeCell ref="C5:C6"/>
    <mergeCell ref="D5:D6"/>
  </mergeCells>
  <phoneticPr fontId="0" type="noConversion"/>
  <pageMargins left="0.4" right="0.4" top="0.4" bottom="0.4" header="0.1" footer="0.1"/>
  <pageSetup paperSize="9" scale="6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/>
  </sheetViews>
  <sheetFormatPr defaultRowHeight="10.5"/>
  <cols>
    <col min="1" max="1" width="5.7109375" customWidth="1"/>
    <col min="2" max="3" width="28.7109375" customWidth="1"/>
    <col min="4" max="4" width="114.5703125" customWidth="1"/>
    <col min="5" max="5" width="57.28515625" customWidth="1"/>
  </cols>
  <sheetData>
    <row r="1" spans="1:5" ht="15" customHeight="1"/>
    <row r="2" spans="1:5" ht="24.95" customHeight="1">
      <c r="A2" s="15" t="s">
        <v>563</v>
      </c>
      <c r="B2" s="15"/>
      <c r="C2" s="15"/>
      <c r="D2" s="15"/>
      <c r="E2" s="15"/>
    </row>
    <row r="3" spans="1:5" ht="20.100000000000001" customHeight="1"/>
    <row r="4" spans="1:5" ht="30" customHeight="1">
      <c r="A4" s="5" t="s">
        <v>312</v>
      </c>
      <c r="B4" s="5" t="s">
        <v>564</v>
      </c>
      <c r="C4" s="5" t="s">
        <v>565</v>
      </c>
      <c r="D4" s="5" t="s">
        <v>566</v>
      </c>
      <c r="E4" s="5" t="s">
        <v>567</v>
      </c>
    </row>
    <row r="5" spans="1:5" ht="42">
      <c r="A5" s="5" t="s">
        <v>317</v>
      </c>
      <c r="B5" s="5" t="s">
        <v>568</v>
      </c>
      <c r="C5" s="5" t="s">
        <v>569</v>
      </c>
      <c r="D5" s="6" t="s">
        <v>570</v>
      </c>
      <c r="E5" s="6" t="s">
        <v>571</v>
      </c>
    </row>
    <row r="6" spans="1:5" ht="42">
      <c r="A6" s="5" t="s">
        <v>61</v>
      </c>
      <c r="B6" s="5" t="s">
        <v>568</v>
      </c>
      <c r="C6" s="5" t="s">
        <v>572</v>
      </c>
      <c r="D6" s="6" t="s">
        <v>573</v>
      </c>
      <c r="E6" s="6" t="s">
        <v>574</v>
      </c>
    </row>
    <row r="7" spans="1:5" ht="63">
      <c r="A7" s="5" t="s">
        <v>415</v>
      </c>
      <c r="B7" s="5" t="s">
        <v>568</v>
      </c>
      <c r="C7" s="5" t="s">
        <v>575</v>
      </c>
      <c r="D7" s="6" t="s">
        <v>576</v>
      </c>
      <c r="E7" s="6" t="s">
        <v>577</v>
      </c>
    </row>
    <row r="8" spans="1:5" ht="52.5">
      <c r="A8" s="5" t="s">
        <v>64</v>
      </c>
      <c r="B8" s="5" t="s">
        <v>568</v>
      </c>
      <c r="C8" s="5" t="s">
        <v>578</v>
      </c>
      <c r="D8" s="6" t="s">
        <v>579</v>
      </c>
      <c r="E8" s="6" t="s">
        <v>580</v>
      </c>
    </row>
    <row r="9" spans="1:5" ht="42">
      <c r="A9" s="5" t="s">
        <v>67</v>
      </c>
      <c r="B9" s="5" t="s">
        <v>568</v>
      </c>
      <c r="C9" s="5" t="s">
        <v>581</v>
      </c>
      <c r="D9" s="6" t="s">
        <v>582</v>
      </c>
      <c r="E9" s="6" t="s">
        <v>583</v>
      </c>
    </row>
    <row r="10" spans="1:5" ht="42">
      <c r="A10" s="5" t="s">
        <v>70</v>
      </c>
      <c r="B10" s="5" t="s">
        <v>568</v>
      </c>
      <c r="C10" s="5" t="s">
        <v>584</v>
      </c>
      <c r="D10" s="6" t="s">
        <v>585</v>
      </c>
      <c r="E10" s="6" t="s">
        <v>586</v>
      </c>
    </row>
    <row r="11" spans="1:5" ht="42">
      <c r="A11" s="5" t="s">
        <v>416</v>
      </c>
      <c r="B11" s="5" t="s">
        <v>568</v>
      </c>
      <c r="C11" s="5" t="s">
        <v>587</v>
      </c>
      <c r="D11" s="6" t="s">
        <v>588</v>
      </c>
      <c r="E11" s="6" t="s">
        <v>586</v>
      </c>
    </row>
    <row r="12" spans="1:5" ht="42">
      <c r="A12" s="5" t="s">
        <v>417</v>
      </c>
      <c r="B12" s="5" t="s">
        <v>568</v>
      </c>
      <c r="C12" s="5" t="s">
        <v>589</v>
      </c>
      <c r="D12" s="6" t="s">
        <v>590</v>
      </c>
      <c r="E12" s="6" t="s">
        <v>586</v>
      </c>
    </row>
    <row r="13" spans="1:5" ht="42">
      <c r="A13" s="5" t="s">
        <v>418</v>
      </c>
      <c r="B13" s="5" t="s">
        <v>568</v>
      </c>
      <c r="C13" s="5" t="s">
        <v>591</v>
      </c>
      <c r="D13" s="6" t="s">
        <v>592</v>
      </c>
      <c r="E13" s="6" t="s">
        <v>586</v>
      </c>
    </row>
  </sheetData>
  <sheetProtection password="D592" sheet="1" objects="1" scenarios="1"/>
  <mergeCells count="1">
    <mergeCell ref="A2:E2"/>
  </mergeCells>
  <phoneticPr fontId="0" type="noConversion"/>
  <pageMargins left="0.4" right="0.4" top="0.4" bottom="0.4" header="0.1" footer="0.1"/>
  <pageSetup paperSize="9" scale="64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  <vt:lpstr>Контроли ВДК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cp:lastPrinted>2024-01-15T07:37:14Z</cp:lastPrinted>
  <dcterms:created xsi:type="dcterms:W3CDTF">2024-01-15T07:34:20Z</dcterms:created>
  <dcterms:modified xsi:type="dcterms:W3CDTF">2024-01-15T08:00:08Z</dcterms:modified>
</cp:coreProperties>
</file>